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<sst xmlns="http://schemas.openxmlformats.org/spreadsheetml/2006/main" count="444" uniqueCount="241">
  <si>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</si>
  <si>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</si>
  <si>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</si>
  <si>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</si>
  <si>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</si>
  <si>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</si>
  <si>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</si>
  <si>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</si>
  <si>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</si>
  <si>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</si>
  <si>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</si>
  <si>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</si>
  <si>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</si>
  <si>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</si>
  <si>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</si>
  <si>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</si>
  <si>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</si>
  <si>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</si>
  <si>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</si>
  <si>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</si>
  <si>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</si>
  <si>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</si>
  <si>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</si>
  <si>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</si>
  <si>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</si>
  <si>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</si>
  <si>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</si>
  <si>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</si>
  <si>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</si>
  <si>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</si>
  <si>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</si>
  <si>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</si>
  <si>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</si>
  <si>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</si>
  <si>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</si>
  <si>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</si>
  <si>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</si>
  <si>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</si>
  <si>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</si>
  <si>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</si>
  <si>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</si>
  <si>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</si>
  <si>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</si>
  <si>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</si>
  <si>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</si>
  <si>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</si>
  <si>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</si>
  <si>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</si>
  <si>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</si>
  <si>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</si>
  <si>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</si>
  <si>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</si>
  <si>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</si>
  <si>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</si>
  <si>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</si>
  <si>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</si>
  <si>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</si>
  <si>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</si>
  <si>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</si>
  <si>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</si>
  <si>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</si>
  <si>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</si>
  <si>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</si>
  <si>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</si>
  <si>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</si>
  <si>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</si>
  <si>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</si>
  <si>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</si>
  <si>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</si>
  <si>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</si>
  <si>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</si>
  <si>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</si>
  <si>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</si>
  <si>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</si>
  <si>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</si>
  <si>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</si>
  <si>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</si>
  <si>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</si>
  <si>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</si>
  <si>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</si>
  <si>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</si>
  <si>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</si>
  <si>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</si>
  <si>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</si>
  <si>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</si>
  <si>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</si>
  <si>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</si>
  <si>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</si>
  <si>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</si>
  <si>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</si>
  <si>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</si>
  <si>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</si>
  <si>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</si>
  <si>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</si>
  <si>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</si>
  <si>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</si>
  <si>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</si>
  <si>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</si>
  <si>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</si>
  <si>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</si>
  <si>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</si>
  <si>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</si>
  <si>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</si>
  <si>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</si>
  <si>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</si>
  <si>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</si>
  <si>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</si>
  <si>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</si>
  <si>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</si>
  <si>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</si>
  <si>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</si>
  <si>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</si>
  <si>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</si>
  <si>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</si>
  <si>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</si>
  <si>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</si>
  <si>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</si>
  <si>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</si>
  <si>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</si>
  <si>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</si>
  <si>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</si>
  <si>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</si>
  <si>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</si>
  <si>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</si>
  <si>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</si>
  <si>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</si>
  <si>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</si>
  <si>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</si>
  <si>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</si>
  <si>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</si>
  <si>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</si>
  <si>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</si>
  <si>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</si>
  <si>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</si>
  <si>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</si>
  <si>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</si>
  <si>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</si>
  <si>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</si>
  <si>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</si>
  <si>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</si>
  <si>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</si>
  <si>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</si>
  <si>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</si>
  <si>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</si>
  <si>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</si>
  <si>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</si>
  <si>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</si>
  <si>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</si>
  <si>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</si>
  <si>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</si>
  <si>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</si>
  <si>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</si>
  <si>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</si>
  <si>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</si>
  <si>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</si>
  <si>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</si>
  <si>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</si>
  <si>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</si>
  <si>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</si>
  <si>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</si>
  <si>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</si>
  <si>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</si>
  <si>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</si>
  <si>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</si>
  <si>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</si>
  <si>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</si>
  <si>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</si>
  <si>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</si>
  <si>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</si>
  <si>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</si>
  <si>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</si>
  <si>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</si>
  <si>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</si>
  <si>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</si>
  <si>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</si>
  <si>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</si>
  <si>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</si>
  <si>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</si>
  <si>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</si>
  <si>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</si>
  <si>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</si>
  <si>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</si>
  <si>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</si>
  <si>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</si>
  <si>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</si>
  <si>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</si>
  <si>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</si>
  <si>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</si>
  <si>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</si>
  <si>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</si>
  <si>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</si>
  <si>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</si>
  <si>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</si>
  <si>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</si>
  <si>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</si>
  <si>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</si>
  <si>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</si>
  <si>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</si>
  <si>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</si>
  <si>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</si>
  <si>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</si>
  <si>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</si>
  <si>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</si>
  <si>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</si>
  <si>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</si>
  <si>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</si>
  <si>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</si>
  <si>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</si>
  <si>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</si>
  <si>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</si>
  <si>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</si>
  <si>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</si>
  <si>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</si>
  <si>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</si>
  <si>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all</t>
  </si>
  <si>
    <t>Jan.</t>
  </si>
  <si>
    <t>Feb.</t>
  </si>
  <si>
    <t>Contact: Leslie Meyer at:  leslie.meyer@usda.gov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</si>
  <si>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</si>
  <si>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</si>
  <si>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</si>
  <si>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</si>
  <si>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</si>
  <si>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</si>
  <si>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Final 2019 U.S. cotton acreage, yield, and production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</si>
  <si>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</si>
  <si>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</si>
  <si>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</si>
  <si>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</si>
  <si>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</si>
  <si>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</si>
  <si>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</si>
  <si>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</si>
  <si>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</si>
  <si>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</si>
  <si>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</si>
  <si>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Last update: 05/14/20.</t>
  </si>
  <si>
    <t>Table 10—Final 2019 U.S. cotton acreage, yield, and production</t>
  </si>
  <si>
    <t>Created May 14, 2020</t>
  </si>
  <si>
    <t>2020/21</t>
  </si>
  <si>
    <t>May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</si>
</sst>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168" fontId="2" fillId="0" borderId="0" xfId="42" applyNumberFormat="1" applyFont="1" applyAlignment="1">
      <alignment/>
    </xf>
    <xf numFmtId="168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3" fontId="2" fillId="0" borderId="0" xfId="42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2" fillId="0" borderId="0" xfId="42" applyNumberFormat="1" applyFont="1" applyAlignment="1">
      <alignment/>
    </xf>
    <xf numFmtId="166" fontId="2" fillId="0" borderId="11" xfId="0" applyNumberFormat="1" applyFont="1" applyBorder="1" applyAlignment="1">
      <alignment horizontal="right"/>
    </xf>
    <xf numFmtId="165" fontId="2" fillId="0" borderId="11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168" fontId="2" fillId="0" borderId="11" xfId="42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168" fontId="2" fillId="0" borderId="0" xfId="42" applyNumberFormat="1" applyFont="1" applyAlignment="1">
      <alignment horizontal="centerContinuous"/>
    </xf>
    <xf numFmtId="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8" fontId="5" fillId="0" borderId="0" xfId="42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200</v>
      </c>
    </row>
    <row r="3" ht="15.75">
      <c r="A3" s="8"/>
    </row>
    <row r="4" ht="15">
      <c r="A4" t="s">
        <v>238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237</v>
      </c>
    </row>
    <row r="27" ht="15">
      <c r="A27" s="7"/>
    </row>
    <row r="29" ht="15">
      <c r="A29" s="7"/>
    </row>
    <row r="30" ht="15">
      <c r="A30" s="7"/>
    </row>
    <row r="31" ht="15">
      <c r="A31" t="s">
        <v>217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12" t="s">
        <v>210</v>
      </c>
      <c r="B1" s="112"/>
      <c r="C1" s="112"/>
      <c r="D1" s="113"/>
      <c r="E1" s="113"/>
      <c r="F1" s="31"/>
    </row>
    <row r="2" spans="1:6" ht="15">
      <c r="A2" s="114"/>
      <c r="B2" s="115" t="s">
        <v>215</v>
      </c>
      <c r="C2" s="115" t="s">
        <v>216</v>
      </c>
      <c r="D2" s="115" t="s">
        <v>218</v>
      </c>
      <c r="E2" s="115" t="s">
        <v>218</v>
      </c>
      <c r="F2" s="31"/>
    </row>
    <row r="3" spans="1:6" ht="15">
      <c r="A3" s="116" t="s">
        <v>110</v>
      </c>
      <c r="B3" s="49">
        <v>2020</v>
      </c>
      <c r="C3" s="49">
        <v>2020</v>
      </c>
      <c r="D3" s="49">
        <v>2020</v>
      </c>
      <c r="E3" s="49">
        <v>2019</v>
      </c>
      <c r="F3" s="31"/>
    </row>
    <row r="4" spans="1:6" ht="8.25" customHeight="1">
      <c r="A4" s="117"/>
      <c r="B4" s="72"/>
      <c r="C4" s="72"/>
      <c r="D4" s="72"/>
      <c r="E4" s="72"/>
      <c r="F4" s="31"/>
    </row>
    <row r="5" spans="1:6" ht="15">
      <c r="A5" s="114"/>
      <c r="B5" s="135" t="s">
        <v>156</v>
      </c>
      <c r="C5" s="135"/>
      <c r="D5" s="135"/>
      <c r="E5" s="135"/>
      <c r="F5" s="31"/>
    </row>
    <row r="6" spans="1:6" ht="8.25" customHeight="1">
      <c r="A6" s="114"/>
      <c r="B6" s="64"/>
      <c r="C6" s="50"/>
      <c r="D6" s="66"/>
      <c r="E6" s="66"/>
      <c r="F6" s="31"/>
    </row>
    <row r="7" spans="1:6" ht="15">
      <c r="A7" s="114" t="s">
        <v>112</v>
      </c>
      <c r="B7" s="118">
        <v>118601.8</v>
      </c>
      <c r="C7" s="118">
        <v>113110</v>
      </c>
      <c r="D7" s="119">
        <v>96125.4</v>
      </c>
      <c r="E7" s="119">
        <v>123025.2</v>
      </c>
      <c r="F7" s="32"/>
    </row>
    <row r="8" spans="1:6" ht="15">
      <c r="A8" s="114" t="s">
        <v>157</v>
      </c>
      <c r="B8" s="118">
        <v>180.1</v>
      </c>
      <c r="C8" s="118">
        <v>106.7</v>
      </c>
      <c r="D8" s="119">
        <v>188.1</v>
      </c>
      <c r="E8" s="119">
        <v>166.5</v>
      </c>
      <c r="F8" s="32"/>
    </row>
    <row r="9" spans="1:6" ht="15">
      <c r="A9" s="114" t="s">
        <v>113</v>
      </c>
      <c r="B9" s="118">
        <v>8912</v>
      </c>
      <c r="C9" s="118">
        <v>7940.4</v>
      </c>
      <c r="D9" s="119">
        <v>8187.3</v>
      </c>
      <c r="E9" s="119">
        <v>7887</v>
      </c>
      <c r="F9" s="32"/>
    </row>
    <row r="10" spans="1:6" ht="15">
      <c r="A10" s="114" t="s">
        <v>158</v>
      </c>
      <c r="B10" s="118">
        <v>78.1</v>
      </c>
      <c r="C10" s="118">
        <v>179.7</v>
      </c>
      <c r="D10" s="119">
        <v>112.6</v>
      </c>
      <c r="E10" s="119">
        <v>265.7</v>
      </c>
      <c r="F10" s="32"/>
    </row>
    <row r="11" spans="1:6" ht="15">
      <c r="A11" s="114" t="s">
        <v>114</v>
      </c>
      <c r="B11" s="118">
        <v>19349.3</v>
      </c>
      <c r="C11" s="118">
        <v>15918.9</v>
      </c>
      <c r="D11" s="119">
        <v>15504.4</v>
      </c>
      <c r="E11" s="119">
        <v>21149.4</v>
      </c>
      <c r="F11" s="32"/>
    </row>
    <row r="12" spans="1:6" ht="15">
      <c r="A12" s="114" t="s">
        <v>115</v>
      </c>
      <c r="B12" s="118">
        <v>7040.4</v>
      </c>
      <c r="C12" s="118">
        <v>6702.2</v>
      </c>
      <c r="D12" s="119">
        <v>6369.6</v>
      </c>
      <c r="E12" s="119">
        <v>8804.3</v>
      </c>
      <c r="F12" s="32"/>
    </row>
    <row r="13" spans="1:6" ht="15">
      <c r="A13" s="114" t="s">
        <v>116</v>
      </c>
      <c r="B13" s="118">
        <v>2479.6</v>
      </c>
      <c r="C13" s="118">
        <v>2644.2</v>
      </c>
      <c r="D13" s="119">
        <v>2547.5</v>
      </c>
      <c r="E13" s="119">
        <v>1768.4</v>
      </c>
      <c r="F13" s="32"/>
    </row>
    <row r="14" spans="1:6" ht="15">
      <c r="A14" s="114" t="s">
        <v>117</v>
      </c>
      <c r="B14" s="118">
        <v>274.6</v>
      </c>
      <c r="C14" s="118">
        <v>195.8</v>
      </c>
      <c r="D14" s="119">
        <v>105.7</v>
      </c>
      <c r="E14" s="119">
        <v>1030.1</v>
      </c>
      <c r="F14" s="32"/>
    </row>
    <row r="15" spans="1:6" ht="15">
      <c r="A15" s="114" t="s">
        <v>118</v>
      </c>
      <c r="B15" s="118">
        <v>60967.1</v>
      </c>
      <c r="C15" s="118">
        <v>61448.8</v>
      </c>
      <c r="D15" s="119">
        <v>49217.1</v>
      </c>
      <c r="E15" s="119">
        <v>56679.4</v>
      </c>
      <c r="F15" s="32"/>
    </row>
    <row r="16" spans="1:6" ht="15">
      <c r="A16" s="114" t="s">
        <v>119</v>
      </c>
      <c r="B16" s="118">
        <v>15308</v>
      </c>
      <c r="C16" s="118">
        <v>15035.4</v>
      </c>
      <c r="D16" s="119">
        <v>11102.9</v>
      </c>
      <c r="E16" s="119">
        <v>19712</v>
      </c>
      <c r="F16" s="32"/>
    </row>
    <row r="17" spans="1:6" ht="15">
      <c r="A17" s="114" t="s">
        <v>120</v>
      </c>
      <c r="B17" s="118">
        <v>3386.6</v>
      </c>
      <c r="C17" s="118">
        <v>2300</v>
      </c>
      <c r="D17" s="119">
        <v>2106.2</v>
      </c>
      <c r="E17" s="119">
        <v>4769.8</v>
      </c>
      <c r="F17" s="32"/>
    </row>
    <row r="18" spans="1:6" ht="15">
      <c r="A18" s="114" t="s">
        <v>159</v>
      </c>
      <c r="B18" s="118">
        <v>213.6</v>
      </c>
      <c r="C18" s="118">
        <v>190.5</v>
      </c>
      <c r="D18" s="119">
        <v>201.9</v>
      </c>
      <c r="E18" s="119">
        <v>289.2</v>
      </c>
      <c r="F18" s="32"/>
    </row>
    <row r="19" spans="1:6" ht="15">
      <c r="A19" s="114" t="s">
        <v>121</v>
      </c>
      <c r="B19" s="118">
        <v>4513.7</v>
      </c>
      <c r="C19" s="118">
        <v>3726.9</v>
      </c>
      <c r="D19" s="119">
        <v>4265.4</v>
      </c>
      <c r="E19" s="119">
        <v>3435.4</v>
      </c>
      <c r="F19" s="32"/>
    </row>
    <row r="20" spans="1:6" ht="15">
      <c r="A20" s="114" t="s">
        <v>160</v>
      </c>
      <c r="B20" s="118">
        <v>217.6</v>
      </c>
      <c r="C20" s="118">
        <v>131.4</v>
      </c>
      <c r="D20" s="119">
        <v>201.8</v>
      </c>
      <c r="E20" s="119">
        <v>309.4</v>
      </c>
      <c r="F20" s="32"/>
    </row>
    <row r="21" spans="1:6" ht="15">
      <c r="A21" s="114" t="s">
        <v>161</v>
      </c>
      <c r="B21" s="118">
        <v>303.8</v>
      </c>
      <c r="C21" s="118">
        <v>157.2</v>
      </c>
      <c r="D21" s="119">
        <v>186.7</v>
      </c>
      <c r="E21" s="119">
        <v>122.4</v>
      </c>
      <c r="F21" s="32"/>
    </row>
    <row r="22" spans="1:6" ht="15">
      <c r="A22" s="114" t="s">
        <v>122</v>
      </c>
      <c r="B22" s="118">
        <v>2590.4</v>
      </c>
      <c r="C22" s="118">
        <v>1881.4</v>
      </c>
      <c r="D22" s="119">
        <v>2619.4</v>
      </c>
      <c r="E22" s="119">
        <v>1852.4</v>
      </c>
      <c r="F22" s="32"/>
    </row>
    <row r="23" spans="1:6" ht="15">
      <c r="A23" s="114" t="s">
        <v>123</v>
      </c>
      <c r="B23" s="118">
        <v>1195.3</v>
      </c>
      <c r="C23" s="118">
        <v>1199.4</v>
      </c>
      <c r="D23" s="119">
        <v>858.4</v>
      </c>
      <c r="E23" s="119">
        <v>825.1</v>
      </c>
      <c r="F23" s="32"/>
    </row>
    <row r="24" spans="1:6" ht="15">
      <c r="A24" s="114" t="s">
        <v>124</v>
      </c>
      <c r="B24" s="118">
        <v>1939.9</v>
      </c>
      <c r="C24" s="118">
        <v>2234.4</v>
      </c>
      <c r="D24" s="119">
        <v>2670.5</v>
      </c>
      <c r="E24" s="119">
        <v>3053.3</v>
      </c>
      <c r="F24" s="32"/>
    </row>
    <row r="25" spans="1:6" ht="15">
      <c r="A25" s="114" t="s">
        <v>162</v>
      </c>
      <c r="B25" s="118">
        <v>213.9</v>
      </c>
      <c r="C25" s="118">
        <v>168.4</v>
      </c>
      <c r="D25" s="119">
        <v>307.4</v>
      </c>
      <c r="E25" s="119">
        <v>407.7</v>
      </c>
      <c r="F25" s="32"/>
    </row>
    <row r="26" spans="1:6" ht="15">
      <c r="A26" s="114" t="s">
        <v>163</v>
      </c>
      <c r="B26" s="118">
        <v>114.4</v>
      </c>
      <c r="C26" s="118">
        <v>121.6</v>
      </c>
      <c r="D26" s="119">
        <v>126.1</v>
      </c>
      <c r="E26" s="119">
        <v>145.9</v>
      </c>
      <c r="F26" s="32"/>
    </row>
    <row r="27" spans="1:6" ht="15">
      <c r="A27" s="114" t="s">
        <v>125</v>
      </c>
      <c r="B27" s="118">
        <v>237.6</v>
      </c>
      <c r="C27" s="118">
        <v>287.8</v>
      </c>
      <c r="D27" s="119">
        <v>332.3</v>
      </c>
      <c r="E27" s="119">
        <v>505.1</v>
      </c>
      <c r="F27" s="32"/>
    </row>
    <row r="28" spans="1:6" ht="15">
      <c r="A28" s="114" t="s">
        <v>126</v>
      </c>
      <c r="B28" s="118">
        <v>158.7</v>
      </c>
      <c r="C28" s="118">
        <v>260.4</v>
      </c>
      <c r="D28" s="119">
        <v>112</v>
      </c>
      <c r="E28" s="119">
        <v>208.2</v>
      </c>
      <c r="F28" s="32"/>
    </row>
    <row r="29" spans="1:6" ht="15">
      <c r="A29" s="114" t="s">
        <v>164</v>
      </c>
      <c r="B29" s="118">
        <v>276.4</v>
      </c>
      <c r="C29" s="118">
        <v>262.8</v>
      </c>
      <c r="D29" s="119">
        <v>264.7</v>
      </c>
      <c r="E29" s="119">
        <v>285.9</v>
      </c>
      <c r="F29" s="32"/>
    </row>
    <row r="30" spans="1:6" ht="15">
      <c r="A30" s="114" t="s">
        <v>222</v>
      </c>
      <c r="B30" s="118">
        <v>94.7</v>
      </c>
      <c r="C30" s="118">
        <v>61.7</v>
      </c>
      <c r="D30" s="119">
        <v>181.5</v>
      </c>
      <c r="E30" s="119">
        <v>203.2</v>
      </c>
      <c r="F30" s="32"/>
    </row>
    <row r="31" spans="1:6" ht="15">
      <c r="A31" s="114" t="s">
        <v>165</v>
      </c>
      <c r="B31" s="118">
        <v>508.4</v>
      </c>
      <c r="C31" s="118">
        <v>667.9</v>
      </c>
      <c r="D31" s="119">
        <v>879.1</v>
      </c>
      <c r="E31" s="119">
        <v>757.2</v>
      </c>
      <c r="F31" s="32"/>
    </row>
    <row r="32" spans="1:6" ht="15">
      <c r="A32" s="114" t="s">
        <v>129</v>
      </c>
      <c r="B32" s="118">
        <v>3595.4</v>
      </c>
      <c r="C32" s="118">
        <v>4538.2</v>
      </c>
      <c r="D32" s="119">
        <v>4651.7</v>
      </c>
      <c r="E32" s="119">
        <v>7566.8</v>
      </c>
      <c r="F32" s="32"/>
    </row>
    <row r="33" spans="1:6" ht="15">
      <c r="A33" s="114" t="s">
        <v>131</v>
      </c>
      <c r="B33" s="118">
        <v>2.1</v>
      </c>
      <c r="C33" s="118">
        <v>10.8</v>
      </c>
      <c r="D33" s="119">
        <v>21.6</v>
      </c>
      <c r="E33" s="119">
        <v>1.8</v>
      </c>
      <c r="F33" s="32"/>
    </row>
    <row r="34" spans="1:6" ht="15">
      <c r="A34" s="114" t="s">
        <v>133</v>
      </c>
      <c r="B34" s="118">
        <v>455.6</v>
      </c>
      <c r="C34" s="118">
        <v>1031.1</v>
      </c>
      <c r="D34" s="119">
        <v>728.7</v>
      </c>
      <c r="E34" s="119">
        <v>988.6</v>
      </c>
      <c r="F34" s="32"/>
    </row>
    <row r="35" spans="1:6" ht="15">
      <c r="A35" s="114" t="s">
        <v>134</v>
      </c>
      <c r="B35" s="118">
        <v>341.2</v>
      </c>
      <c r="C35" s="118">
        <v>273.6</v>
      </c>
      <c r="D35" s="119">
        <v>337.2</v>
      </c>
      <c r="E35" s="119">
        <v>650.3</v>
      </c>
      <c r="F35" s="32"/>
    </row>
    <row r="36" spans="1:6" ht="15">
      <c r="A36" s="114" t="s">
        <v>135</v>
      </c>
      <c r="B36" s="118">
        <v>90.7</v>
      </c>
      <c r="C36" s="118">
        <v>229</v>
      </c>
      <c r="D36" s="119">
        <v>248.9</v>
      </c>
      <c r="E36" s="119">
        <v>310.2</v>
      </c>
      <c r="F36" s="32"/>
    </row>
    <row r="37" spans="1:6" ht="15">
      <c r="A37" s="114" t="s">
        <v>137</v>
      </c>
      <c r="B37" s="118">
        <v>115.9</v>
      </c>
      <c r="C37" s="118">
        <v>75.3</v>
      </c>
      <c r="D37" s="119">
        <v>144.2</v>
      </c>
      <c r="E37" s="119">
        <v>152.4</v>
      </c>
      <c r="F37" s="32"/>
    </row>
    <row r="38" spans="1:6" ht="15">
      <c r="A38" s="114" t="s">
        <v>138</v>
      </c>
      <c r="B38" s="118">
        <v>707.1</v>
      </c>
      <c r="C38" s="118">
        <v>868.9</v>
      </c>
      <c r="D38" s="119">
        <v>953.3</v>
      </c>
      <c r="E38" s="119">
        <v>1151.2</v>
      </c>
      <c r="F38" s="32"/>
    </row>
    <row r="39" spans="1:6" ht="15">
      <c r="A39" s="114" t="s">
        <v>166</v>
      </c>
      <c r="B39" s="118">
        <v>97.6</v>
      </c>
      <c r="C39" s="118">
        <v>160</v>
      </c>
      <c r="D39" s="119">
        <v>92.2</v>
      </c>
      <c r="E39" s="119">
        <v>157.4</v>
      </c>
      <c r="F39" s="32"/>
    </row>
    <row r="40" spans="1:6" ht="15">
      <c r="A40" s="114" t="s">
        <v>143</v>
      </c>
      <c r="B40" s="118">
        <v>609.8</v>
      </c>
      <c r="C40" s="118">
        <v>701.4</v>
      </c>
      <c r="D40" s="119">
        <v>580.6</v>
      </c>
      <c r="E40" s="119">
        <v>869.9</v>
      </c>
      <c r="F40" s="32"/>
    </row>
    <row r="41" spans="1:6" ht="15">
      <c r="A41" s="114" t="s">
        <v>145</v>
      </c>
      <c r="B41" s="118">
        <v>78.2</v>
      </c>
      <c r="C41" s="118">
        <v>126.2</v>
      </c>
      <c r="D41" s="119">
        <v>102.1</v>
      </c>
      <c r="E41" s="119">
        <v>137.3</v>
      </c>
      <c r="F41" s="32"/>
    </row>
    <row r="42" spans="1:6" ht="15">
      <c r="A42" s="114" t="s">
        <v>167</v>
      </c>
      <c r="B42" s="118">
        <v>679.8</v>
      </c>
      <c r="C42" s="118">
        <v>465.3</v>
      </c>
      <c r="D42" s="119">
        <v>595.3</v>
      </c>
      <c r="E42" s="119">
        <v>458.6</v>
      </c>
      <c r="F42" s="32"/>
    </row>
    <row r="43" spans="1:6" ht="15">
      <c r="A43" s="114" t="s">
        <v>168</v>
      </c>
      <c r="B43" s="118">
        <v>62.2</v>
      </c>
      <c r="C43" s="118">
        <v>58.1</v>
      </c>
      <c r="D43" s="119">
        <v>351.2</v>
      </c>
      <c r="E43" s="119">
        <v>1860.1</v>
      </c>
      <c r="F43" s="32"/>
    </row>
    <row r="44" spans="1:6" ht="15">
      <c r="A44" s="114" t="s">
        <v>148</v>
      </c>
      <c r="B44" s="118">
        <v>463.4</v>
      </c>
      <c r="C44" s="118">
        <v>561.7</v>
      </c>
      <c r="D44" s="119">
        <v>491.6</v>
      </c>
      <c r="E44" s="119">
        <v>587.3</v>
      </c>
      <c r="F44" s="32"/>
    </row>
    <row r="45" spans="1:6" ht="15">
      <c r="A45" s="114" t="s">
        <v>169</v>
      </c>
      <c r="B45" s="118">
        <v>368.9</v>
      </c>
      <c r="C45" s="118">
        <v>418.2</v>
      </c>
      <c r="D45" s="119">
        <v>411.3</v>
      </c>
      <c r="E45" s="119">
        <v>458.3</v>
      </c>
      <c r="F45" s="32"/>
    </row>
    <row r="46" spans="1:6" ht="15">
      <c r="A46" s="114" t="s">
        <v>149</v>
      </c>
      <c r="B46" s="118">
        <v>4217.9</v>
      </c>
      <c r="C46" s="118">
        <v>3300.1</v>
      </c>
      <c r="D46" s="119">
        <v>2529.2</v>
      </c>
      <c r="E46" s="119">
        <v>2777.4</v>
      </c>
      <c r="F46" s="32"/>
    </row>
    <row r="47" spans="1:6" ht="15">
      <c r="A47" s="114" t="s">
        <v>170</v>
      </c>
      <c r="B47" s="118">
        <v>4094.2</v>
      </c>
      <c r="C47" s="118">
        <v>3051.9</v>
      </c>
      <c r="D47" s="119">
        <v>2317.4</v>
      </c>
      <c r="E47" s="119">
        <v>2514.3</v>
      </c>
      <c r="F47" s="32"/>
    </row>
    <row r="48" spans="1:6" ht="15">
      <c r="A48" s="112" t="s">
        <v>171</v>
      </c>
      <c r="B48" s="120">
        <v>133332.1</v>
      </c>
      <c r="C48" s="120">
        <v>127471.4</v>
      </c>
      <c r="D48" s="95">
        <v>110733.8</v>
      </c>
      <c r="E48" s="95">
        <v>140445.5</v>
      </c>
      <c r="F48" s="31"/>
    </row>
    <row r="49" spans="1:6" ht="3.75" customHeight="1">
      <c r="A49" s="114"/>
      <c r="B49" s="119"/>
      <c r="C49" s="119"/>
      <c r="D49" s="119"/>
      <c r="E49" s="62"/>
      <c r="F49" s="31"/>
    </row>
    <row r="50" spans="1:6" ht="13.5" customHeight="1">
      <c r="A50" s="2" t="s">
        <v>213</v>
      </c>
      <c r="B50" s="2"/>
      <c r="C50" s="2"/>
      <c r="D50" s="62"/>
      <c r="E50" s="133"/>
      <c r="F50" s="44"/>
    </row>
    <row r="51" spans="1:6" ht="13.5" customHeight="1">
      <c r="A51" s="2" t="s">
        <v>223</v>
      </c>
      <c r="B51" s="2"/>
      <c r="C51" s="2"/>
      <c r="D51" s="62"/>
      <c r="E51" s="133"/>
      <c r="F51" s="44"/>
    </row>
    <row r="52" spans="1:6" ht="6.75" customHeight="1">
      <c r="A52" s="2"/>
      <c r="B52" s="2"/>
      <c r="C52" s="2"/>
      <c r="D52" s="62"/>
      <c r="E52" s="133"/>
      <c r="F52" s="44"/>
    </row>
    <row r="53" spans="1:6" ht="13.5" customHeight="1">
      <c r="A53" s="144" t="s">
        <v>107</v>
      </c>
      <c r="B53" s="144"/>
      <c r="C53" s="144"/>
      <c r="D53" s="144"/>
      <c r="E53" s="144"/>
      <c r="F53" s="44"/>
    </row>
    <row r="54" spans="1:6" ht="13.5" customHeight="1">
      <c r="A54" s="99" t="s">
        <v>108</v>
      </c>
      <c r="B54" s="99"/>
      <c r="C54" s="99"/>
      <c r="D54" s="99"/>
      <c r="E54" s="99"/>
      <c r="F54" s="44"/>
    </row>
    <row r="55" spans="1:6" ht="6.75" customHeight="1">
      <c r="A55" s="130"/>
      <c r="B55" s="2"/>
      <c r="C55" s="2"/>
      <c r="D55" s="62"/>
      <c r="E55" s="133"/>
      <c r="F55" s="44"/>
    </row>
    <row r="56" spans="1:6" ht="13.5" customHeight="1">
      <c r="A56" s="2" t="s">
        <v>236</v>
      </c>
      <c r="B56" s="130"/>
      <c r="C56" s="130"/>
      <c r="D56" s="62"/>
      <c r="E56" s="133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6.5" customHeight="1">
      <c r="A1" s="48" t="s">
        <v>224</v>
      </c>
      <c r="B1" s="48"/>
      <c r="C1" s="48"/>
      <c r="D1" s="48"/>
      <c r="E1" s="48"/>
      <c r="F1" s="48"/>
      <c r="G1" s="48"/>
      <c r="H1" s="48"/>
    </row>
    <row r="2" spans="1:8" ht="15">
      <c r="A2" s="121" t="s">
        <v>172</v>
      </c>
      <c r="B2" s="122" t="s">
        <v>225</v>
      </c>
      <c r="C2" s="122"/>
      <c r="D2" s="122" t="s">
        <v>226</v>
      </c>
      <c r="E2" s="122"/>
      <c r="F2" s="123" t="s">
        <v>227</v>
      </c>
      <c r="G2" s="123"/>
      <c r="H2" s="122" t="s">
        <v>10</v>
      </c>
    </row>
    <row r="3" spans="1:8" ht="15">
      <c r="A3" s="2"/>
      <c r="B3" s="124"/>
      <c r="C3" s="124"/>
      <c r="D3" s="124"/>
      <c r="E3" s="124"/>
      <c r="F3" s="63" t="s">
        <v>228</v>
      </c>
      <c r="G3" s="63"/>
      <c r="H3" s="124"/>
    </row>
    <row r="4" spans="1:8" ht="15">
      <c r="A4" s="2"/>
      <c r="B4" s="134" t="s">
        <v>229</v>
      </c>
      <c r="C4" s="134"/>
      <c r="D4" s="134"/>
      <c r="E4" s="125"/>
      <c r="F4" s="63" t="s">
        <v>230</v>
      </c>
      <c r="G4" s="63"/>
      <c r="H4" s="63" t="s">
        <v>231</v>
      </c>
    </row>
    <row r="5" spans="1:8" ht="15">
      <c r="A5" s="2" t="s">
        <v>3</v>
      </c>
      <c r="B5" s="130"/>
      <c r="C5" s="130"/>
      <c r="D5" s="2"/>
      <c r="E5" s="2"/>
      <c r="F5" s="2"/>
      <c r="G5" s="2"/>
      <c r="H5" s="130"/>
    </row>
    <row r="6" spans="1:8" ht="15">
      <c r="A6" s="2" t="s">
        <v>173</v>
      </c>
      <c r="B6" s="2">
        <v>540</v>
      </c>
      <c r="C6" s="2"/>
      <c r="D6" s="2">
        <v>532</v>
      </c>
      <c r="E6" s="2"/>
      <c r="F6" s="62">
        <v>928</v>
      </c>
      <c r="G6" s="2"/>
      <c r="H6" s="62">
        <v>1028</v>
      </c>
    </row>
    <row r="7" spans="1:8" ht="15">
      <c r="A7" s="2" t="s">
        <v>174</v>
      </c>
      <c r="B7" s="62">
        <v>112</v>
      </c>
      <c r="C7" s="62"/>
      <c r="D7" s="62">
        <v>110</v>
      </c>
      <c r="E7" s="62"/>
      <c r="F7" s="62">
        <v>895</v>
      </c>
      <c r="G7" s="62"/>
      <c r="H7" s="2">
        <v>205</v>
      </c>
    </row>
    <row r="8" spans="1:8" ht="15">
      <c r="A8" s="2" t="s">
        <v>175</v>
      </c>
      <c r="B8" s="62">
        <v>1400</v>
      </c>
      <c r="C8" s="62"/>
      <c r="D8" s="62">
        <v>1380</v>
      </c>
      <c r="E8" s="62"/>
      <c r="F8" s="62">
        <v>953</v>
      </c>
      <c r="G8" s="62"/>
      <c r="H8" s="62">
        <v>2740</v>
      </c>
    </row>
    <row r="9" spans="1:8" ht="15">
      <c r="A9" s="2" t="s">
        <v>232</v>
      </c>
      <c r="B9" s="62">
        <v>510</v>
      </c>
      <c r="C9" s="62"/>
      <c r="D9" s="62">
        <v>500</v>
      </c>
      <c r="E9" s="62"/>
      <c r="F9" s="62">
        <v>998</v>
      </c>
      <c r="G9" s="62"/>
      <c r="H9" s="62">
        <v>1040</v>
      </c>
    </row>
    <row r="10" spans="1:8" ht="15">
      <c r="A10" s="2" t="s">
        <v>233</v>
      </c>
      <c r="B10" s="62">
        <v>300</v>
      </c>
      <c r="C10" s="62"/>
      <c r="D10" s="62">
        <v>295</v>
      </c>
      <c r="E10" s="62"/>
      <c r="F10" s="62">
        <v>809</v>
      </c>
      <c r="G10" s="62"/>
      <c r="H10" s="62">
        <v>497</v>
      </c>
    </row>
    <row r="11" spans="1:8" ht="15">
      <c r="A11" s="2" t="s">
        <v>176</v>
      </c>
      <c r="B11" s="62">
        <v>103</v>
      </c>
      <c r="C11" s="62"/>
      <c r="D11" s="62">
        <v>102</v>
      </c>
      <c r="E11" s="62"/>
      <c r="F11" s="62">
        <v>1144</v>
      </c>
      <c r="G11" s="62"/>
      <c r="H11" s="62">
        <v>243</v>
      </c>
    </row>
    <row r="12" spans="1:8" ht="15">
      <c r="A12" s="2" t="s">
        <v>177</v>
      </c>
      <c r="B12" s="62">
        <f>SUM(B6:B11)</f>
        <v>2965</v>
      </c>
      <c r="C12" s="62"/>
      <c r="D12" s="62">
        <f>SUM(D6:D11)</f>
        <v>2919</v>
      </c>
      <c r="E12" s="62"/>
      <c r="F12" s="62">
        <f>H12*480/D12</f>
        <v>946.0226104830422</v>
      </c>
      <c r="G12" s="62"/>
      <c r="H12" s="62">
        <f>SUM(H6:H11)</f>
        <v>5753</v>
      </c>
    </row>
    <row r="13" spans="1:8" ht="15">
      <c r="A13" s="2"/>
      <c r="B13" s="62"/>
      <c r="C13" s="62"/>
      <c r="D13" s="62"/>
      <c r="E13" s="62"/>
      <c r="F13" s="62"/>
      <c r="G13" s="62"/>
      <c r="H13" s="62"/>
    </row>
    <row r="14" spans="1:8" ht="15">
      <c r="A14" s="2" t="s">
        <v>178</v>
      </c>
      <c r="B14" s="62">
        <v>620</v>
      </c>
      <c r="C14" s="62"/>
      <c r="D14" s="62">
        <v>610</v>
      </c>
      <c r="E14" s="62"/>
      <c r="F14" s="62">
        <v>1185</v>
      </c>
      <c r="G14" s="62"/>
      <c r="H14" s="62">
        <v>1506</v>
      </c>
    </row>
    <row r="15" spans="1:8" ht="15">
      <c r="A15" s="2" t="s">
        <v>179</v>
      </c>
      <c r="B15" s="62">
        <v>280</v>
      </c>
      <c r="C15" s="62"/>
      <c r="D15" s="62">
        <v>270</v>
      </c>
      <c r="E15" s="62"/>
      <c r="F15" s="62">
        <v>1035</v>
      </c>
      <c r="G15" s="62"/>
      <c r="H15" s="62">
        <v>582</v>
      </c>
    </row>
    <row r="16" spans="1:8" ht="15">
      <c r="A16" s="2" t="s">
        <v>180</v>
      </c>
      <c r="B16" s="62">
        <v>710</v>
      </c>
      <c r="C16" s="62"/>
      <c r="D16" s="62">
        <v>700</v>
      </c>
      <c r="E16" s="62"/>
      <c r="F16" s="62">
        <v>1112</v>
      </c>
      <c r="G16" s="62"/>
      <c r="H16" s="62">
        <v>1621</v>
      </c>
    </row>
    <row r="17" spans="1:8" ht="15">
      <c r="A17" s="2" t="s">
        <v>181</v>
      </c>
      <c r="B17" s="62">
        <v>380</v>
      </c>
      <c r="C17" s="62"/>
      <c r="D17" s="62">
        <v>368</v>
      </c>
      <c r="E17" s="62"/>
      <c r="F17" s="62">
        <v>1193</v>
      </c>
      <c r="G17" s="62"/>
      <c r="H17" s="62">
        <v>915</v>
      </c>
    </row>
    <row r="18" spans="1:8" ht="15">
      <c r="A18" s="2" t="s">
        <v>182</v>
      </c>
      <c r="B18" s="62">
        <v>410</v>
      </c>
      <c r="C18" s="62"/>
      <c r="D18" s="62">
        <v>405</v>
      </c>
      <c r="E18" s="62"/>
      <c r="F18" s="62">
        <v>1138</v>
      </c>
      <c r="G18" s="62"/>
      <c r="H18" s="62">
        <v>960</v>
      </c>
    </row>
    <row r="19" spans="1:8" ht="15">
      <c r="A19" s="2" t="s">
        <v>183</v>
      </c>
      <c r="B19" s="62">
        <f>SUM(B14:B18)</f>
        <v>2400</v>
      </c>
      <c r="C19" s="62"/>
      <c r="D19" s="62">
        <f>SUM(D14:D18)</f>
        <v>2353</v>
      </c>
      <c r="E19" s="62"/>
      <c r="F19" s="62">
        <f>H19*480/D19</f>
        <v>1139.1075223119421</v>
      </c>
      <c r="G19" s="62"/>
      <c r="H19" s="62">
        <f>SUM(H14:H18)</f>
        <v>5584</v>
      </c>
    </row>
    <row r="20" spans="1:8" ht="15">
      <c r="A20" s="2"/>
      <c r="B20" s="62"/>
      <c r="C20" s="62"/>
      <c r="D20" s="62"/>
      <c r="E20" s="62"/>
      <c r="F20" s="62"/>
      <c r="G20" s="62"/>
      <c r="H20" s="62"/>
    </row>
    <row r="21" spans="1:8" ht="15">
      <c r="A21" s="2" t="s">
        <v>184</v>
      </c>
      <c r="B21" s="62">
        <v>175</v>
      </c>
      <c r="C21" s="62"/>
      <c r="D21" s="62">
        <v>151</v>
      </c>
      <c r="E21" s="62"/>
      <c r="F21" s="62">
        <v>890</v>
      </c>
      <c r="G21" s="62"/>
      <c r="H21" s="62">
        <v>280</v>
      </c>
    </row>
    <row r="22" spans="1:8" ht="15">
      <c r="A22" s="2" t="s">
        <v>185</v>
      </c>
      <c r="B22" s="62">
        <v>640</v>
      </c>
      <c r="C22" s="62"/>
      <c r="D22" s="62">
        <v>460</v>
      </c>
      <c r="E22" s="62"/>
      <c r="F22" s="62">
        <v>688</v>
      </c>
      <c r="G22" s="62"/>
      <c r="H22" s="62">
        <v>659</v>
      </c>
    </row>
    <row r="23" spans="1:8" ht="15">
      <c r="A23" s="2" t="s">
        <v>186</v>
      </c>
      <c r="B23" s="62">
        <v>7050</v>
      </c>
      <c r="C23" s="62"/>
      <c r="D23" s="62">
        <v>5250</v>
      </c>
      <c r="E23" s="62"/>
      <c r="F23" s="62">
        <v>578</v>
      </c>
      <c r="G23" s="62"/>
      <c r="H23" s="62">
        <v>6320</v>
      </c>
    </row>
    <row r="24" spans="1:8" ht="15">
      <c r="A24" s="2" t="s">
        <v>187</v>
      </c>
      <c r="B24" s="62">
        <f>SUM(B21:B23)</f>
        <v>7865</v>
      </c>
      <c r="C24" s="62"/>
      <c r="D24" s="62">
        <f>SUM(D21:D23)</f>
        <v>5861</v>
      </c>
      <c r="E24" s="62"/>
      <c r="F24" s="62">
        <f>H24*480/D24</f>
        <v>594.4924074390036</v>
      </c>
      <c r="G24" s="62"/>
      <c r="H24" s="62">
        <f>SUM(H21:H23)</f>
        <v>7259</v>
      </c>
    </row>
    <row r="25" spans="1:8" ht="15">
      <c r="A25" s="2"/>
      <c r="B25" s="62"/>
      <c r="C25" s="62"/>
      <c r="D25" s="62"/>
      <c r="E25" s="62"/>
      <c r="F25" s="62"/>
      <c r="G25" s="62"/>
      <c r="H25" s="62"/>
    </row>
    <row r="26" spans="1:8" ht="15">
      <c r="A26" s="2" t="s">
        <v>188</v>
      </c>
      <c r="B26" s="62">
        <v>160</v>
      </c>
      <c r="C26" s="62"/>
      <c r="D26" s="62">
        <v>158</v>
      </c>
      <c r="E26" s="62"/>
      <c r="F26" s="62">
        <v>1154</v>
      </c>
      <c r="G26" s="62"/>
      <c r="H26" s="62">
        <v>380</v>
      </c>
    </row>
    <row r="27" spans="1:8" ht="15">
      <c r="A27" s="2" t="s">
        <v>189</v>
      </c>
      <c r="B27" s="62">
        <v>54</v>
      </c>
      <c r="C27" s="62"/>
      <c r="D27" s="62">
        <v>53</v>
      </c>
      <c r="E27" s="62"/>
      <c r="F27" s="62">
        <v>1576</v>
      </c>
      <c r="G27" s="62"/>
      <c r="H27" s="62">
        <v>174</v>
      </c>
    </row>
    <row r="28" spans="1:8" ht="15">
      <c r="A28" s="2" t="s">
        <v>190</v>
      </c>
      <c r="B28" s="62">
        <v>63</v>
      </c>
      <c r="C28" s="62"/>
      <c r="D28" s="62">
        <v>45</v>
      </c>
      <c r="E28" s="62"/>
      <c r="F28" s="62">
        <v>821</v>
      </c>
      <c r="G28" s="62"/>
      <c r="H28" s="62">
        <v>77</v>
      </c>
    </row>
    <row r="29" spans="1:8" ht="15">
      <c r="A29" s="2" t="s">
        <v>191</v>
      </c>
      <c r="B29" s="62">
        <v>277</v>
      </c>
      <c r="C29" s="62"/>
      <c r="D29" s="62">
        <f>SUM(D26:D28)</f>
        <v>256</v>
      </c>
      <c r="E29" s="62"/>
      <c r="F29" s="62">
        <f>H29*480/D29</f>
        <v>1183.125</v>
      </c>
      <c r="G29" s="62"/>
      <c r="H29" s="62">
        <f>SUM(H26:H28)</f>
        <v>631</v>
      </c>
    </row>
    <row r="30" spans="1:8" ht="15">
      <c r="A30" s="2"/>
      <c r="B30" s="62"/>
      <c r="C30" s="62"/>
      <c r="D30" s="62"/>
      <c r="E30" s="62"/>
      <c r="F30" s="62"/>
      <c r="G30" s="62"/>
      <c r="H30" s="62"/>
    </row>
    <row r="31" spans="1:8" ht="15">
      <c r="A31" s="2" t="s">
        <v>234</v>
      </c>
      <c r="B31" s="62">
        <f>SUM(B12+B19+B24+B29)</f>
        <v>13507</v>
      </c>
      <c r="C31" s="62"/>
      <c r="D31" s="62">
        <f>SUM(D12+D19+D24+D29)</f>
        <v>11389</v>
      </c>
      <c r="E31" s="62"/>
      <c r="F31" s="62">
        <f>H31*480/D31</f>
        <v>810.3398015629116</v>
      </c>
      <c r="G31" s="126"/>
      <c r="H31" s="62">
        <f>SUM(H12+H19+H24+H29)</f>
        <v>19227</v>
      </c>
    </row>
    <row r="32" spans="1:8" ht="15">
      <c r="A32" s="2"/>
      <c r="B32" s="62"/>
      <c r="C32" s="62"/>
      <c r="D32" s="62"/>
      <c r="E32" s="62"/>
      <c r="F32" s="62"/>
      <c r="G32" s="62"/>
      <c r="H32" s="62"/>
    </row>
    <row r="33" spans="1:8" ht="15">
      <c r="A33" s="2" t="s">
        <v>192</v>
      </c>
      <c r="B33" s="62"/>
      <c r="C33" s="62"/>
      <c r="D33" s="62"/>
      <c r="E33" s="62"/>
      <c r="F33" s="62"/>
      <c r="G33" s="62"/>
      <c r="H33" s="62"/>
    </row>
    <row r="34" spans="1:8" ht="15">
      <c r="A34" s="2" t="s">
        <v>188</v>
      </c>
      <c r="B34" s="62">
        <v>8</v>
      </c>
      <c r="C34" s="62"/>
      <c r="D34" s="62">
        <v>8</v>
      </c>
      <c r="E34" s="62"/>
      <c r="F34" s="62">
        <v>800</v>
      </c>
      <c r="G34" s="62"/>
      <c r="H34" s="62">
        <v>13</v>
      </c>
    </row>
    <row r="35" spans="1:8" ht="15">
      <c r="A35" s="2" t="s">
        <v>189</v>
      </c>
      <c r="B35" s="62">
        <v>204</v>
      </c>
      <c r="C35" s="62"/>
      <c r="D35" s="62">
        <v>201</v>
      </c>
      <c r="E35" s="62"/>
      <c r="F35" s="62">
        <v>1545</v>
      </c>
      <c r="G35" s="62"/>
      <c r="H35" s="62">
        <v>647</v>
      </c>
    </row>
    <row r="36" spans="1:8" ht="15">
      <c r="A36" s="2" t="s">
        <v>190</v>
      </c>
      <c r="B36" s="62">
        <v>5</v>
      </c>
      <c r="C36" s="62"/>
      <c r="D36" s="62">
        <v>5</v>
      </c>
      <c r="E36" s="62"/>
      <c r="F36" s="62">
        <v>864</v>
      </c>
      <c r="G36" s="62"/>
      <c r="H36" s="62">
        <v>9</v>
      </c>
    </row>
    <row r="37" spans="1:8" ht="15">
      <c r="A37" s="2" t="s">
        <v>186</v>
      </c>
      <c r="B37" s="62">
        <v>12</v>
      </c>
      <c r="C37" s="62"/>
      <c r="D37" s="62">
        <v>10</v>
      </c>
      <c r="E37" s="62"/>
      <c r="F37" s="62">
        <v>816</v>
      </c>
      <c r="G37" s="62"/>
      <c r="H37" s="62">
        <v>17</v>
      </c>
    </row>
    <row r="38" spans="1:8" ht="15">
      <c r="A38" s="2"/>
      <c r="B38" s="62"/>
      <c r="C38" s="62"/>
      <c r="D38" s="62"/>
      <c r="E38" s="62"/>
      <c r="F38" s="62"/>
      <c r="G38" s="62"/>
      <c r="H38" s="62"/>
    </row>
    <row r="39" spans="1:8" ht="15">
      <c r="A39" s="2" t="s">
        <v>193</v>
      </c>
      <c r="B39" s="62">
        <f>SUM(B34:B38)</f>
        <v>229</v>
      </c>
      <c r="C39" s="62"/>
      <c r="D39" s="62">
        <f>SUM(D34:D38)</f>
        <v>224</v>
      </c>
      <c r="E39" s="62"/>
      <c r="F39" s="62">
        <v>1472</v>
      </c>
      <c r="G39" s="126"/>
      <c r="H39" s="62">
        <f>SUM(H34:H38)</f>
        <v>686</v>
      </c>
    </row>
    <row r="40" spans="1:8" ht="15">
      <c r="A40" s="2"/>
      <c r="B40" s="62"/>
      <c r="C40" s="62"/>
      <c r="D40" s="62"/>
      <c r="E40" s="62"/>
      <c r="F40" s="62"/>
      <c r="G40" s="62"/>
      <c r="H40" s="62"/>
    </row>
    <row r="41" spans="1:8" ht="12.75" customHeight="1">
      <c r="A41" s="48" t="s">
        <v>214</v>
      </c>
      <c r="B41" s="95">
        <f>SUM(B31+B39)</f>
        <v>13736</v>
      </c>
      <c r="C41" s="95"/>
      <c r="D41" s="95">
        <f>SUM(D31+D39)</f>
        <v>11613</v>
      </c>
      <c r="E41" s="95"/>
      <c r="F41" s="95">
        <f>H41*480/D41</f>
        <v>823.0638078016017</v>
      </c>
      <c r="G41" s="127"/>
      <c r="H41" s="95">
        <f>SUM(H31+H39)</f>
        <v>19913</v>
      </c>
    </row>
    <row r="42" spans="1:8" ht="3.75" customHeight="1">
      <c r="A42" s="2"/>
      <c r="B42" s="2"/>
      <c r="C42" s="2"/>
      <c r="D42" s="75"/>
      <c r="E42" s="75"/>
      <c r="F42" s="75"/>
      <c r="G42" s="75"/>
      <c r="H42" s="130"/>
    </row>
    <row r="43" spans="1:8" ht="13.5" customHeight="1">
      <c r="A43" s="2" t="s">
        <v>36</v>
      </c>
      <c r="B43" s="2"/>
      <c r="C43" s="2"/>
      <c r="D43" s="75"/>
      <c r="E43" s="75"/>
      <c r="F43" s="75"/>
      <c r="G43" s="75"/>
      <c r="H43" s="130"/>
    </row>
    <row r="44" spans="1:8" ht="6.75" customHeight="1">
      <c r="A44" s="2"/>
      <c r="B44" s="2"/>
      <c r="C44" s="2"/>
      <c r="D44" s="75"/>
      <c r="E44" s="75"/>
      <c r="F44" s="75"/>
      <c r="G44" s="75"/>
      <c r="H44" s="130"/>
    </row>
    <row r="45" spans="1:8" ht="13.5" customHeight="1">
      <c r="A45" s="2" t="s">
        <v>235</v>
      </c>
      <c r="B45" s="2"/>
      <c r="C45" s="2"/>
      <c r="D45" s="75"/>
      <c r="E45" s="75"/>
      <c r="F45" s="75"/>
      <c r="G45" s="75"/>
      <c r="H45" s="130"/>
    </row>
    <row r="46" spans="1:8" ht="6.75" customHeight="1">
      <c r="A46" s="2"/>
      <c r="B46" s="2"/>
      <c r="C46" s="2"/>
      <c r="D46" s="75"/>
      <c r="E46" s="75"/>
      <c r="F46" s="75"/>
      <c r="G46" s="75"/>
      <c r="H46" s="130"/>
    </row>
    <row r="47" spans="1:8" ht="13.5" customHeight="1">
      <c r="A47" s="2" t="s">
        <v>236</v>
      </c>
      <c r="B47" s="130"/>
      <c r="C47" s="130"/>
      <c r="D47" s="130"/>
      <c r="E47" s="130"/>
      <c r="F47" s="130"/>
      <c r="G47" s="130"/>
      <c r="H47" s="2"/>
    </row>
    <row r="48" spans="1:5" ht="15">
      <c r="A48" s="4"/>
      <c r="B48" s="37"/>
      <c r="C48" s="37"/>
      <c r="D48" s="37"/>
      <c r="E48" s="37"/>
    </row>
    <row r="49" spans="1:5" ht="1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5">
      <c r="A51" s="4"/>
      <c r="B51" s="34"/>
      <c r="C51" s="34"/>
      <c r="D51" s="34"/>
      <c r="E51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8" t="s">
        <v>202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5">
      <c r="A2" s="2"/>
      <c r="B2" s="2"/>
      <c r="C2" s="2"/>
      <c r="D2" s="53"/>
      <c r="E2" s="53"/>
      <c r="F2" s="53" t="s">
        <v>211</v>
      </c>
      <c r="G2" s="128"/>
      <c r="H2" s="54" t="s">
        <v>239</v>
      </c>
      <c r="I2" s="37"/>
    </row>
    <row r="3" spans="1:9" ht="15">
      <c r="A3" s="55" t="s">
        <v>1</v>
      </c>
      <c r="B3" s="56" t="s">
        <v>201</v>
      </c>
      <c r="C3" s="57"/>
      <c r="D3" s="58" t="s">
        <v>219</v>
      </c>
      <c r="E3" s="129"/>
      <c r="F3" s="58" t="s">
        <v>240</v>
      </c>
      <c r="G3" s="129"/>
      <c r="H3" s="58" t="s">
        <v>240</v>
      </c>
      <c r="I3" s="4"/>
    </row>
    <row r="4" spans="1:9" ht="9" customHeight="1">
      <c r="A4" s="59"/>
      <c r="B4" s="60"/>
      <c r="C4" s="60"/>
      <c r="D4" s="60"/>
      <c r="E4" s="60"/>
      <c r="F4" s="60"/>
      <c r="G4" s="60"/>
      <c r="H4" s="60"/>
      <c r="I4" s="37"/>
    </row>
    <row r="5" spans="1:9" ht="15">
      <c r="A5" s="59"/>
      <c r="B5" s="134" t="s">
        <v>2</v>
      </c>
      <c r="C5" s="134"/>
      <c r="D5" s="134"/>
      <c r="E5" s="134"/>
      <c r="F5" s="134"/>
      <c r="G5" s="134"/>
      <c r="H5" s="134"/>
      <c r="I5" s="37"/>
    </row>
    <row r="6" spans="1:9" ht="15">
      <c r="A6" s="2" t="s">
        <v>3</v>
      </c>
      <c r="B6" s="130"/>
      <c r="C6" s="130"/>
      <c r="D6" s="130"/>
      <c r="E6" s="130"/>
      <c r="F6" s="130"/>
      <c r="G6" s="2"/>
      <c r="H6" s="2"/>
      <c r="I6" s="37"/>
    </row>
    <row r="7" spans="1:9" ht="15" customHeight="1">
      <c r="A7" s="2" t="s">
        <v>4</v>
      </c>
      <c r="B7" s="61">
        <v>13.85</v>
      </c>
      <c r="C7" s="2"/>
      <c r="D7" s="61">
        <v>13.508</v>
      </c>
      <c r="E7" s="61"/>
      <c r="F7" s="61">
        <v>13.507</v>
      </c>
      <c r="G7" s="61"/>
      <c r="H7" s="61">
        <v>13.475</v>
      </c>
      <c r="I7" s="37"/>
    </row>
    <row r="8" spans="1:9" ht="15">
      <c r="A8" s="2" t="s">
        <v>5</v>
      </c>
      <c r="B8" s="61">
        <v>9.742</v>
      </c>
      <c r="C8" s="2"/>
      <c r="D8" s="61">
        <v>11.58</v>
      </c>
      <c r="E8" s="61"/>
      <c r="F8" s="61">
        <v>11.389</v>
      </c>
      <c r="G8" s="61"/>
      <c r="H8" s="61">
        <v>11.125</v>
      </c>
      <c r="I8" s="37"/>
    </row>
    <row r="9" spans="1:9" ht="6.75" customHeight="1">
      <c r="A9" s="2"/>
      <c r="B9" s="61"/>
      <c r="C9" s="61"/>
      <c r="D9" s="61"/>
      <c r="E9" s="61"/>
      <c r="F9" s="61"/>
      <c r="G9" s="61"/>
      <c r="H9" s="62"/>
      <c r="I9" s="37"/>
    </row>
    <row r="10" spans="1:9" ht="15">
      <c r="A10" s="2"/>
      <c r="B10" s="134" t="s">
        <v>194</v>
      </c>
      <c r="C10" s="135"/>
      <c r="D10" s="135"/>
      <c r="E10" s="135"/>
      <c r="F10" s="135"/>
      <c r="G10" s="135"/>
      <c r="H10" s="135"/>
      <c r="I10" s="37"/>
    </row>
    <row r="11" spans="1:9" ht="8.25" customHeight="1">
      <c r="A11" s="2"/>
      <c r="B11" s="64"/>
      <c r="C11" s="64"/>
      <c r="D11" s="65"/>
      <c r="E11" s="65"/>
      <c r="F11" s="65"/>
      <c r="G11" s="65"/>
      <c r="H11" s="66"/>
      <c r="I11" s="37"/>
    </row>
    <row r="12" spans="1:9" ht="15">
      <c r="A12" s="2" t="s">
        <v>7</v>
      </c>
      <c r="B12" s="60">
        <v>865</v>
      </c>
      <c r="C12" s="2"/>
      <c r="D12" s="60">
        <v>793</v>
      </c>
      <c r="E12" s="2"/>
      <c r="F12" s="60">
        <v>810</v>
      </c>
      <c r="G12" s="2"/>
      <c r="H12" s="60">
        <v>813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5">
      <c r="A14" s="2"/>
      <c r="B14" s="134" t="s">
        <v>8</v>
      </c>
      <c r="C14" s="135"/>
      <c r="D14" s="135"/>
      <c r="E14" s="135"/>
      <c r="F14" s="135"/>
      <c r="G14" s="135"/>
      <c r="H14" s="135"/>
      <c r="I14" s="37"/>
    </row>
    <row r="15" spans="1:9" ht="8.25" customHeight="1">
      <c r="A15" s="2"/>
      <c r="B15" s="64"/>
      <c r="C15" s="64"/>
      <c r="D15" s="65"/>
      <c r="E15" s="65"/>
      <c r="F15" s="65"/>
      <c r="G15" s="65"/>
      <c r="H15" s="2"/>
      <c r="I15" s="37"/>
    </row>
    <row r="16" spans="1:9" ht="15">
      <c r="A16" s="2" t="s">
        <v>9</v>
      </c>
      <c r="B16" s="61">
        <v>4.097</v>
      </c>
      <c r="C16" s="61">
        <v>3.664</v>
      </c>
      <c r="D16" s="61">
        <v>4.636</v>
      </c>
      <c r="E16" s="130"/>
      <c r="F16" s="61">
        <v>4.636</v>
      </c>
      <c r="G16" s="130"/>
      <c r="H16" s="61">
        <v>6.843</v>
      </c>
      <c r="I16" s="38"/>
    </row>
    <row r="17" spans="1:9" ht="15">
      <c r="A17" s="2" t="s">
        <v>10</v>
      </c>
      <c r="B17" s="61">
        <v>17.566</v>
      </c>
      <c r="C17" s="61">
        <v>16.601</v>
      </c>
      <c r="D17" s="61">
        <v>19.13</v>
      </c>
      <c r="E17" s="130"/>
      <c r="F17" s="61">
        <v>19.227</v>
      </c>
      <c r="G17" s="130"/>
      <c r="H17" s="61">
        <v>18.835</v>
      </c>
      <c r="I17" s="38"/>
    </row>
    <row r="18" spans="1:9" ht="15">
      <c r="A18" s="2" t="s">
        <v>11</v>
      </c>
      <c r="B18" s="61">
        <v>21.663</v>
      </c>
      <c r="C18" s="61">
        <v>20.273</v>
      </c>
      <c r="D18" s="61">
        <v>23.769</v>
      </c>
      <c r="E18" s="130"/>
      <c r="F18" s="61">
        <v>23.866</v>
      </c>
      <c r="G18" s="130"/>
      <c r="H18" s="61">
        <v>25.683</v>
      </c>
      <c r="I18" s="38"/>
    </row>
    <row r="19" spans="1:9" ht="15">
      <c r="A19" s="2" t="s">
        <v>12</v>
      </c>
      <c r="B19" s="61">
        <v>2.953</v>
      </c>
      <c r="C19" s="61">
        <v>3.275</v>
      </c>
      <c r="D19" s="61">
        <v>2.88</v>
      </c>
      <c r="E19" s="130"/>
      <c r="F19" s="61">
        <v>2.68</v>
      </c>
      <c r="G19" s="130"/>
      <c r="H19" s="61">
        <v>2.875</v>
      </c>
      <c r="I19" s="38"/>
    </row>
    <row r="20" spans="1:9" ht="15">
      <c r="A20" s="2" t="s">
        <v>13</v>
      </c>
      <c r="B20" s="61">
        <v>14.092</v>
      </c>
      <c r="C20" s="61">
        <v>13.88</v>
      </c>
      <c r="D20" s="61">
        <v>14.325</v>
      </c>
      <c r="E20" s="130"/>
      <c r="F20" s="61">
        <v>14.375</v>
      </c>
      <c r="G20" s="130"/>
      <c r="H20" s="61">
        <v>15.325</v>
      </c>
      <c r="I20" s="38"/>
    </row>
    <row r="21" spans="1:9" ht="15">
      <c r="A21" s="2" t="s">
        <v>14</v>
      </c>
      <c r="B21" s="61">
        <v>17.045</v>
      </c>
      <c r="C21" s="61">
        <v>17.155</v>
      </c>
      <c r="D21" s="61">
        <v>17.205</v>
      </c>
      <c r="E21" s="130"/>
      <c r="F21" s="61">
        <v>17.055</v>
      </c>
      <c r="G21" s="130"/>
      <c r="H21" s="61">
        <v>18.2</v>
      </c>
      <c r="I21" s="38"/>
    </row>
    <row r="22" spans="1:9" ht="15">
      <c r="A22" s="2" t="s">
        <v>15</v>
      </c>
      <c r="B22" s="61">
        <v>4.636</v>
      </c>
      <c r="C22" s="61">
        <v>3.138</v>
      </c>
      <c r="D22" s="61">
        <v>6.509</v>
      </c>
      <c r="E22" s="130"/>
      <c r="F22" s="61">
        <v>6.843</v>
      </c>
      <c r="G22" s="130"/>
      <c r="H22" s="61">
        <v>7.478</v>
      </c>
      <c r="I22" s="38"/>
    </row>
    <row r="23" spans="1:9" ht="8.25" customHeight="1">
      <c r="A23" s="2"/>
      <c r="B23" s="61"/>
      <c r="C23" s="61"/>
      <c r="D23" s="130"/>
      <c r="E23" s="61"/>
      <c r="F23" s="61"/>
      <c r="G23" s="61"/>
      <c r="H23" s="2"/>
      <c r="I23" s="37"/>
    </row>
    <row r="24" spans="1:9" ht="15">
      <c r="A24" s="2"/>
      <c r="B24" s="134" t="s">
        <v>16</v>
      </c>
      <c r="C24" s="135"/>
      <c r="D24" s="135"/>
      <c r="E24" s="135"/>
      <c r="F24" s="135"/>
      <c r="G24" s="135"/>
      <c r="H24" s="135"/>
      <c r="I24" s="37"/>
    </row>
    <row r="25" spans="1:9" ht="6.75" customHeight="1">
      <c r="A25" s="2"/>
      <c r="B25" s="64"/>
      <c r="C25" s="64"/>
      <c r="D25" s="50"/>
      <c r="E25" s="50"/>
      <c r="F25" s="50"/>
      <c r="G25" s="50"/>
      <c r="H25" s="2"/>
      <c r="I25" s="37"/>
    </row>
    <row r="26" spans="1:9" ht="15">
      <c r="A26" s="2" t="s">
        <v>17</v>
      </c>
      <c r="B26" s="67">
        <v>27.2</v>
      </c>
      <c r="C26" s="2"/>
      <c r="D26" s="67">
        <v>37.8</v>
      </c>
      <c r="E26" s="68"/>
      <c r="F26" s="67">
        <v>40.1</v>
      </c>
      <c r="G26" s="68"/>
      <c r="H26" s="67">
        <v>41.1</v>
      </c>
      <c r="I26" s="38"/>
    </row>
    <row r="27" spans="1:9" ht="7.5" customHeight="1">
      <c r="A27" s="2"/>
      <c r="B27" s="130"/>
      <c r="C27" s="130"/>
      <c r="D27" s="68"/>
      <c r="E27" s="68"/>
      <c r="F27" s="130"/>
      <c r="G27" s="130"/>
      <c r="H27" s="130"/>
      <c r="I27" s="37"/>
    </row>
    <row r="28" spans="1:9" ht="15">
      <c r="A28" s="2"/>
      <c r="B28" s="134" t="s">
        <v>18</v>
      </c>
      <c r="C28" s="135"/>
      <c r="D28" s="135"/>
      <c r="E28" s="135"/>
      <c r="F28" s="135"/>
      <c r="G28" s="135"/>
      <c r="H28" s="135"/>
      <c r="I28" s="37"/>
    </row>
    <row r="29" spans="1:9" ht="7.5" customHeight="1">
      <c r="A29" s="2"/>
      <c r="B29" s="64"/>
      <c r="C29" s="64"/>
      <c r="D29" s="69"/>
      <c r="E29" s="69"/>
      <c r="F29" s="69"/>
      <c r="G29" s="69"/>
      <c r="H29" s="2"/>
      <c r="I29" s="37"/>
    </row>
    <row r="30" spans="1:9" ht="15">
      <c r="A30" s="2" t="s">
        <v>19</v>
      </c>
      <c r="B30" s="130"/>
      <c r="C30" s="130"/>
      <c r="D30" s="50"/>
      <c r="E30" s="50"/>
      <c r="F30" s="50"/>
      <c r="G30" s="50"/>
      <c r="H30" s="2"/>
      <c r="I30" s="37"/>
    </row>
    <row r="31" spans="1:9" ht="15">
      <c r="A31" s="2" t="s">
        <v>4</v>
      </c>
      <c r="B31" s="68">
        <v>250.3</v>
      </c>
      <c r="C31" s="70"/>
      <c r="D31" s="68">
        <v>229.8</v>
      </c>
      <c r="E31" s="68"/>
      <c r="F31" s="68">
        <v>228.7</v>
      </c>
      <c r="G31" s="68"/>
      <c r="H31" s="68">
        <v>228</v>
      </c>
      <c r="I31" s="37"/>
    </row>
    <row r="32" spans="1:9" ht="15">
      <c r="A32" s="2" t="s">
        <v>5</v>
      </c>
      <c r="B32" s="68">
        <v>248.8</v>
      </c>
      <c r="C32" s="70"/>
      <c r="D32" s="68">
        <v>224.5</v>
      </c>
      <c r="E32" s="68"/>
      <c r="F32" s="68">
        <v>223.5</v>
      </c>
      <c r="G32" s="68"/>
      <c r="H32" s="68">
        <v>225</v>
      </c>
      <c r="I32" s="37"/>
    </row>
    <row r="33" spans="1:9" ht="7.5" customHeight="1">
      <c r="A33" s="2"/>
      <c r="B33" s="71"/>
      <c r="C33" s="71"/>
      <c r="D33" s="71"/>
      <c r="E33" s="71"/>
      <c r="F33" s="71"/>
      <c r="G33" s="71"/>
      <c r="H33" s="2"/>
      <c r="I33" s="37"/>
    </row>
    <row r="34" spans="1:9" ht="15">
      <c r="A34" s="2"/>
      <c r="B34" s="134" t="s">
        <v>6</v>
      </c>
      <c r="C34" s="135"/>
      <c r="D34" s="135"/>
      <c r="E34" s="135"/>
      <c r="F34" s="135"/>
      <c r="G34" s="135"/>
      <c r="H34" s="135"/>
      <c r="I34" s="37"/>
    </row>
    <row r="35" spans="1:9" ht="8.25" customHeight="1">
      <c r="A35" s="2"/>
      <c r="B35" s="64"/>
      <c r="C35" s="64"/>
      <c r="D35" s="130"/>
      <c r="E35" s="66"/>
      <c r="F35" s="50"/>
      <c r="G35" s="50"/>
      <c r="H35" s="2"/>
      <c r="I35" s="37"/>
    </row>
    <row r="36" spans="1:9" ht="15">
      <c r="A36" s="2" t="s">
        <v>7</v>
      </c>
      <c r="B36" s="62">
        <v>1545</v>
      </c>
      <c r="C36" s="62"/>
      <c r="D36" s="62">
        <v>1433</v>
      </c>
      <c r="E36" s="130"/>
      <c r="F36" s="62">
        <v>1472</v>
      </c>
      <c r="G36" s="130"/>
      <c r="H36" s="62">
        <v>1419</v>
      </c>
      <c r="I36" s="37"/>
    </row>
    <row r="37" spans="1:9" ht="9" customHeight="1">
      <c r="A37" s="2"/>
      <c r="B37" s="72"/>
      <c r="C37" s="72"/>
      <c r="D37" s="72"/>
      <c r="E37" s="72"/>
      <c r="F37" s="72"/>
      <c r="G37" s="72"/>
      <c r="H37" s="2"/>
      <c r="I37" s="37"/>
    </row>
    <row r="38" spans="1:9" ht="15">
      <c r="A38" s="2"/>
      <c r="B38" s="134" t="s">
        <v>20</v>
      </c>
      <c r="C38" s="135"/>
      <c r="D38" s="135"/>
      <c r="E38" s="135"/>
      <c r="F38" s="135"/>
      <c r="G38" s="135"/>
      <c r="H38" s="135"/>
      <c r="I38" s="37"/>
    </row>
    <row r="39" spans="1:9" ht="6.75" customHeight="1">
      <c r="A39" s="2"/>
      <c r="B39" s="64"/>
      <c r="C39" s="64"/>
      <c r="D39" s="66"/>
      <c r="E39" s="66"/>
      <c r="F39" s="66"/>
      <c r="G39" s="66"/>
      <c r="H39" s="130"/>
      <c r="I39" s="37"/>
    </row>
    <row r="40" spans="1:9" ht="15">
      <c r="A40" s="2" t="s">
        <v>9</v>
      </c>
      <c r="B40" s="2">
        <v>103</v>
      </c>
      <c r="C40" s="2"/>
      <c r="D40" s="2">
        <v>214</v>
      </c>
      <c r="E40" s="2"/>
      <c r="F40" s="2">
        <v>214</v>
      </c>
      <c r="G40" s="2"/>
      <c r="H40" s="2">
        <v>257</v>
      </c>
      <c r="I40" s="37"/>
    </row>
    <row r="41" spans="1:9" ht="15">
      <c r="A41" s="2" t="s">
        <v>10</v>
      </c>
      <c r="B41" s="2">
        <v>801</v>
      </c>
      <c r="C41" s="62"/>
      <c r="D41" s="2">
        <v>670</v>
      </c>
      <c r="E41" s="2"/>
      <c r="F41" s="2">
        <v>686</v>
      </c>
      <c r="G41" s="2"/>
      <c r="H41" s="2">
        <v>665</v>
      </c>
      <c r="I41" s="37"/>
    </row>
    <row r="42" spans="1:9" ht="15">
      <c r="A42" s="2" t="s">
        <v>11</v>
      </c>
      <c r="B42" s="2">
        <v>907</v>
      </c>
      <c r="C42" s="62"/>
      <c r="D42" s="62">
        <v>886</v>
      </c>
      <c r="E42" s="2"/>
      <c r="F42" s="62">
        <v>902</v>
      </c>
      <c r="G42" s="2"/>
      <c r="H42" s="62">
        <v>922</v>
      </c>
      <c r="I42" s="37"/>
    </row>
    <row r="43" spans="1:9" ht="15">
      <c r="A43" s="2" t="s">
        <v>12</v>
      </c>
      <c r="B43" s="2">
        <v>22</v>
      </c>
      <c r="C43" s="62"/>
      <c r="D43" s="2">
        <v>20</v>
      </c>
      <c r="E43" s="2"/>
      <c r="F43" s="2">
        <v>20</v>
      </c>
      <c r="G43" s="2"/>
      <c r="H43" s="2">
        <v>25</v>
      </c>
      <c r="I43" s="37"/>
    </row>
    <row r="44" spans="1:9" ht="15">
      <c r="A44" s="2" t="s">
        <v>13</v>
      </c>
      <c r="B44" s="2">
        <v>671</v>
      </c>
      <c r="C44" s="62"/>
      <c r="D44" s="2">
        <v>675</v>
      </c>
      <c r="E44" s="2"/>
      <c r="F44" s="2">
        <v>625</v>
      </c>
      <c r="G44" s="2"/>
      <c r="H44" s="2">
        <v>675</v>
      </c>
      <c r="I44" s="37"/>
    </row>
    <row r="45" spans="1:9" ht="15">
      <c r="A45" s="2" t="s">
        <v>14</v>
      </c>
      <c r="B45" s="2">
        <v>693</v>
      </c>
      <c r="C45" s="62"/>
      <c r="D45" s="2">
        <v>695</v>
      </c>
      <c r="E45" s="2"/>
      <c r="F45" s="2">
        <v>645</v>
      </c>
      <c r="G45" s="2"/>
      <c r="H45" s="2">
        <v>700</v>
      </c>
      <c r="I45" s="37"/>
    </row>
    <row r="46" spans="1:9" ht="15">
      <c r="A46" s="2" t="s">
        <v>15</v>
      </c>
      <c r="B46" s="2">
        <v>214</v>
      </c>
      <c r="C46" s="2"/>
      <c r="D46" s="2">
        <v>191</v>
      </c>
      <c r="E46" s="2"/>
      <c r="F46" s="2">
        <v>257</v>
      </c>
      <c r="G46" s="2"/>
      <c r="H46" s="2">
        <v>222</v>
      </c>
      <c r="I46" s="37"/>
    </row>
    <row r="47" spans="1:9" ht="7.5" customHeight="1">
      <c r="A47" s="2"/>
      <c r="B47" s="2"/>
      <c r="C47" s="2"/>
      <c r="D47" s="2"/>
      <c r="E47" s="2"/>
      <c r="F47" s="130"/>
      <c r="G47" s="130"/>
      <c r="H47" s="130"/>
      <c r="I47" s="37"/>
    </row>
    <row r="48" spans="1:9" ht="15">
      <c r="A48" s="2"/>
      <c r="B48" s="134" t="s">
        <v>16</v>
      </c>
      <c r="C48" s="135"/>
      <c r="D48" s="135"/>
      <c r="E48" s="135"/>
      <c r="F48" s="135"/>
      <c r="G48" s="135"/>
      <c r="H48" s="135"/>
      <c r="I48" s="37"/>
    </row>
    <row r="49" spans="1:9" s="1" customFormat="1" ht="8.25" customHeight="1">
      <c r="A49" s="2"/>
      <c r="B49" s="64"/>
      <c r="C49" s="64"/>
      <c r="D49" s="50"/>
      <c r="E49" s="50"/>
      <c r="F49" s="70"/>
      <c r="G49" s="70"/>
      <c r="H49" s="2"/>
      <c r="I49" s="37"/>
    </row>
    <row r="50" spans="1:9" ht="15">
      <c r="A50" s="48" t="s">
        <v>17</v>
      </c>
      <c r="B50" s="73">
        <v>30.9</v>
      </c>
      <c r="C50" s="74"/>
      <c r="D50" s="73">
        <v>27.5</v>
      </c>
      <c r="E50" s="129"/>
      <c r="F50" s="73">
        <v>39.8</v>
      </c>
      <c r="G50" s="129"/>
      <c r="H50" s="73">
        <v>31.7</v>
      </c>
      <c r="I50" s="37"/>
    </row>
    <row r="51" spans="1:9" ht="3.75" customHeight="1">
      <c r="A51" s="2"/>
      <c r="B51" s="68"/>
      <c r="C51" s="68"/>
      <c r="D51" s="70"/>
      <c r="E51" s="70"/>
      <c r="F51" s="70"/>
      <c r="G51" s="70"/>
      <c r="H51" s="70"/>
      <c r="I51" s="37"/>
    </row>
    <row r="52" spans="1:9" ht="13.5" customHeight="1">
      <c r="A52" s="2" t="s">
        <v>36</v>
      </c>
      <c r="B52" s="75"/>
      <c r="C52" s="75"/>
      <c r="D52" s="75"/>
      <c r="E52" s="75"/>
      <c r="F52" s="75"/>
      <c r="G52" s="75"/>
      <c r="H52" s="75"/>
      <c r="I52" s="37"/>
    </row>
    <row r="53" spans="1:9" ht="13.5" customHeight="1">
      <c r="A53" s="2" t="s">
        <v>21</v>
      </c>
      <c r="B53" s="75"/>
      <c r="C53" s="75"/>
      <c r="D53" s="75"/>
      <c r="E53" s="75"/>
      <c r="F53" s="75"/>
      <c r="G53" s="75"/>
      <c r="H53" s="75"/>
      <c r="I53" s="37"/>
    </row>
    <row r="54" spans="1:9" ht="6.75" customHeight="1">
      <c r="A54" s="130"/>
      <c r="B54" s="130"/>
      <c r="C54" s="130"/>
      <c r="D54" s="130"/>
      <c r="E54" s="130"/>
      <c r="F54" s="130"/>
      <c r="G54" s="130"/>
      <c r="H54" s="130"/>
      <c r="I54" s="37"/>
    </row>
    <row r="55" spans="1:9" ht="13.5" customHeight="1">
      <c r="A55" s="2" t="s">
        <v>22</v>
      </c>
      <c r="B55" s="130"/>
      <c r="C55" s="130"/>
      <c r="D55" s="130"/>
      <c r="E55" s="130"/>
      <c r="F55" s="130"/>
      <c r="G55" s="130"/>
      <c r="H55" s="130"/>
      <c r="I55" s="37"/>
    </row>
    <row r="56" spans="1:9" ht="6.75" customHeight="1">
      <c r="A56" s="2"/>
      <c r="B56" s="130"/>
      <c r="C56" s="130"/>
      <c r="D56" s="130"/>
      <c r="E56" s="130"/>
      <c r="F56" s="130"/>
      <c r="G56" s="130"/>
      <c r="H56" s="130"/>
      <c r="I56" s="37"/>
    </row>
    <row r="57" spans="1:9" ht="13.5" customHeight="1">
      <c r="A57" s="2" t="s">
        <v>236</v>
      </c>
      <c r="B57" s="2"/>
      <c r="C57" s="130"/>
      <c r="D57" s="130"/>
      <c r="E57" s="130"/>
      <c r="F57" s="130"/>
      <c r="G57" s="130"/>
      <c r="H57" s="130"/>
      <c r="I57" s="37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8" t="s">
        <v>203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5">
      <c r="A2" s="2"/>
      <c r="B2" s="2"/>
      <c r="C2" s="2"/>
      <c r="D2" s="53"/>
      <c r="E2" s="53"/>
      <c r="F2" s="53" t="s">
        <v>211</v>
      </c>
      <c r="G2" s="131"/>
      <c r="H2" s="54" t="s">
        <v>239</v>
      </c>
      <c r="I2" s="37"/>
    </row>
    <row r="3" spans="1:9" s="1" customFormat="1" ht="15">
      <c r="A3" s="55" t="s">
        <v>1</v>
      </c>
      <c r="B3" s="58" t="s">
        <v>201</v>
      </c>
      <c r="C3" s="57"/>
      <c r="D3" s="58" t="s">
        <v>219</v>
      </c>
      <c r="E3" s="129"/>
      <c r="F3" s="58" t="s">
        <v>240</v>
      </c>
      <c r="G3" s="129"/>
      <c r="H3" s="58" t="s">
        <v>240</v>
      </c>
      <c r="I3" s="37"/>
    </row>
    <row r="4" spans="1:9" s="1" customFormat="1" ht="8.25" customHeight="1">
      <c r="A4" s="59"/>
      <c r="B4" s="60"/>
      <c r="C4" s="60"/>
      <c r="D4" s="60"/>
      <c r="E4" s="60"/>
      <c r="F4" s="60"/>
      <c r="G4" s="60"/>
      <c r="H4" s="60"/>
      <c r="I4" s="3"/>
    </row>
    <row r="5" spans="1:9" s="1" customFormat="1" ht="15">
      <c r="A5" s="2"/>
      <c r="B5" s="134" t="s">
        <v>23</v>
      </c>
      <c r="C5" s="134"/>
      <c r="D5" s="134"/>
      <c r="E5" s="134"/>
      <c r="F5" s="134"/>
      <c r="G5" s="134"/>
      <c r="H5" s="134"/>
      <c r="I5" s="37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5">
      <c r="A8" s="2" t="s">
        <v>26</v>
      </c>
      <c r="B8" s="76">
        <v>80.74</v>
      </c>
      <c r="C8" s="76"/>
      <c r="D8" s="76">
        <v>80.28</v>
      </c>
      <c r="E8" s="76"/>
      <c r="F8" s="76">
        <v>80.31</v>
      </c>
      <c r="G8" s="76"/>
      <c r="H8" s="76">
        <v>97.16</v>
      </c>
      <c r="I8" s="4"/>
    </row>
    <row r="9" spans="1:9" s="1" customFormat="1" ht="15">
      <c r="A9" s="2" t="s">
        <v>27</v>
      </c>
      <c r="B9" s="76">
        <v>76.54</v>
      </c>
      <c r="C9" s="76"/>
      <c r="D9" s="76">
        <v>75.43</v>
      </c>
      <c r="E9" s="76"/>
      <c r="F9" s="76">
        <v>75.46</v>
      </c>
      <c r="G9" s="76"/>
      <c r="H9" s="76">
        <v>90.06</v>
      </c>
      <c r="I9" s="4"/>
    </row>
    <row r="10" spans="1:9" s="1" customFormat="1" ht="15">
      <c r="A10" s="2" t="s">
        <v>28</v>
      </c>
      <c r="B10" s="130"/>
      <c r="C10" s="76"/>
      <c r="D10" s="130"/>
      <c r="E10" s="130"/>
      <c r="F10" s="130"/>
      <c r="G10" s="130"/>
      <c r="H10" s="130"/>
      <c r="I10" s="4"/>
    </row>
    <row r="11" spans="1:9" s="1" customFormat="1" ht="15">
      <c r="A11" s="2" t="s">
        <v>26</v>
      </c>
      <c r="B11" s="76">
        <v>118.65</v>
      </c>
      <c r="C11" s="2"/>
      <c r="D11" s="76">
        <v>121.71</v>
      </c>
      <c r="E11" s="76"/>
      <c r="F11" s="76">
        <v>122.67</v>
      </c>
      <c r="G11" s="76"/>
      <c r="H11" s="76">
        <v>118.95</v>
      </c>
      <c r="I11" s="4"/>
    </row>
    <row r="12" spans="1:9" s="1" customFormat="1" ht="15">
      <c r="A12" s="2" t="s">
        <v>27</v>
      </c>
      <c r="B12" s="76">
        <v>100.29</v>
      </c>
      <c r="C12" s="2"/>
      <c r="D12" s="76">
        <v>101.91</v>
      </c>
      <c r="E12" s="76"/>
      <c r="F12" s="76">
        <v>102.76</v>
      </c>
      <c r="G12" s="76"/>
      <c r="H12" s="76">
        <v>99.45</v>
      </c>
      <c r="I12" s="4"/>
    </row>
    <row r="13" spans="1:9" s="1" customFormat="1" ht="15">
      <c r="A13" s="2" t="s">
        <v>29</v>
      </c>
      <c r="B13" s="130"/>
      <c r="C13" s="2"/>
      <c r="D13" s="130"/>
      <c r="E13" s="130"/>
      <c r="F13" s="130"/>
      <c r="G13" s="130"/>
      <c r="H13" s="130"/>
      <c r="I13" s="4"/>
    </row>
    <row r="14" spans="1:9" s="1" customFormat="1" ht="15">
      <c r="A14" s="2" t="s">
        <v>26</v>
      </c>
      <c r="B14" s="76">
        <v>42.47</v>
      </c>
      <c r="C14" s="2"/>
      <c r="D14" s="76">
        <v>40.68</v>
      </c>
      <c r="E14" s="76"/>
      <c r="F14" s="76">
        <v>39.33</v>
      </c>
      <c r="G14" s="76"/>
      <c r="H14" s="76">
        <v>42.84</v>
      </c>
      <c r="I14" s="37"/>
    </row>
    <row r="15" spans="1:9" s="1" customFormat="1" ht="15">
      <c r="A15" s="2" t="s">
        <v>27</v>
      </c>
      <c r="B15" s="76">
        <v>42.47</v>
      </c>
      <c r="C15" s="2"/>
      <c r="D15" s="76">
        <v>40.67</v>
      </c>
      <c r="E15" s="76"/>
      <c r="F15" s="76">
        <v>39.32</v>
      </c>
      <c r="G15" s="76"/>
      <c r="H15" s="76">
        <v>42.84</v>
      </c>
      <c r="I15" s="37"/>
    </row>
    <row r="16" spans="1:9" s="1" customFormat="1" ht="9" customHeight="1">
      <c r="A16" s="2"/>
      <c r="B16" s="130"/>
      <c r="C16" s="2"/>
      <c r="D16" s="130"/>
      <c r="E16" s="130"/>
      <c r="F16" s="130"/>
      <c r="G16" s="130"/>
      <c r="H16" s="130"/>
      <c r="I16" s="4"/>
    </row>
    <row r="17" spans="1:9" s="1" customFormat="1" ht="15">
      <c r="A17" s="2" t="s">
        <v>30</v>
      </c>
      <c r="B17" s="76"/>
      <c r="C17" s="2"/>
      <c r="D17" s="76"/>
      <c r="E17" s="76"/>
      <c r="F17" s="76"/>
      <c r="G17" s="76"/>
      <c r="H17" s="76"/>
      <c r="I17" s="4"/>
    </row>
    <row r="18" spans="1:9" s="1" customFormat="1" ht="15">
      <c r="A18" s="2" t="s">
        <v>31</v>
      </c>
      <c r="B18" s="76"/>
      <c r="C18" s="2"/>
      <c r="D18" s="76"/>
      <c r="E18" s="76"/>
      <c r="F18" s="76"/>
      <c r="G18" s="76"/>
      <c r="H18" s="76"/>
      <c r="I18" s="4"/>
    </row>
    <row r="19" spans="1:9" s="1" customFormat="1" ht="15">
      <c r="A19" s="2" t="s">
        <v>26</v>
      </c>
      <c r="B19" s="76">
        <v>120.32</v>
      </c>
      <c r="C19" s="2"/>
      <c r="D19" s="76">
        <v>110.58</v>
      </c>
      <c r="E19" s="76"/>
      <c r="F19" s="76">
        <v>105</v>
      </c>
      <c r="G19" s="76"/>
      <c r="H19" s="76">
        <v>116.46</v>
      </c>
      <c r="I19" s="4"/>
    </row>
    <row r="20" spans="1:9" s="1" customFormat="1" ht="15">
      <c r="A20" s="2" t="s">
        <v>27</v>
      </c>
      <c r="B20" s="76">
        <v>117.35</v>
      </c>
      <c r="C20" s="2"/>
      <c r="D20" s="76">
        <v>107.68</v>
      </c>
      <c r="E20" s="76"/>
      <c r="F20" s="76">
        <v>102.3</v>
      </c>
      <c r="G20" s="76"/>
      <c r="H20" s="76">
        <v>113.56</v>
      </c>
      <c r="I20" s="4"/>
    </row>
    <row r="21" spans="1:9" s="1" customFormat="1" ht="15">
      <c r="A21" s="2" t="s">
        <v>32</v>
      </c>
      <c r="B21" s="76"/>
      <c r="C21" s="76"/>
      <c r="D21" s="76"/>
      <c r="E21" s="76"/>
      <c r="F21" s="76"/>
      <c r="G21" s="76"/>
      <c r="H21" s="76"/>
      <c r="I21" s="4"/>
    </row>
    <row r="22" spans="1:9" s="1" customFormat="1" ht="15">
      <c r="A22" s="2" t="s">
        <v>26</v>
      </c>
      <c r="B22" s="76">
        <v>41.12</v>
      </c>
      <c r="C22" s="76"/>
      <c r="D22" s="76">
        <v>40.64</v>
      </c>
      <c r="E22" s="76"/>
      <c r="F22" s="76">
        <v>40.05</v>
      </c>
      <c r="G22" s="76"/>
      <c r="H22" s="76">
        <v>42.93</v>
      </c>
      <c r="I22" s="4"/>
    </row>
    <row r="23" spans="1:9" s="1" customFormat="1" ht="15">
      <c r="A23" s="2" t="s">
        <v>27</v>
      </c>
      <c r="B23" s="76">
        <v>26.35</v>
      </c>
      <c r="C23" s="76"/>
      <c r="D23" s="76">
        <v>25.64</v>
      </c>
      <c r="E23" s="76"/>
      <c r="F23" s="76">
        <v>25.05</v>
      </c>
      <c r="G23" s="76"/>
      <c r="H23" s="76">
        <v>26.93</v>
      </c>
      <c r="I23" s="4"/>
    </row>
    <row r="24" spans="1:9" s="1" customFormat="1" ht="15">
      <c r="A24" s="2" t="s">
        <v>33</v>
      </c>
      <c r="B24" s="130"/>
      <c r="C24" s="76"/>
      <c r="D24" s="130"/>
      <c r="E24" s="130"/>
      <c r="F24" s="130"/>
      <c r="G24" s="130"/>
      <c r="H24" s="130"/>
      <c r="I24" s="4"/>
    </row>
    <row r="25" spans="1:9" s="1" customFormat="1" ht="15">
      <c r="A25" s="2" t="s">
        <v>26</v>
      </c>
      <c r="B25" s="76">
        <v>80.31</v>
      </c>
      <c r="C25" s="76"/>
      <c r="D25" s="76">
        <v>91.26</v>
      </c>
      <c r="E25" s="76"/>
      <c r="F25" s="76">
        <v>97.16</v>
      </c>
      <c r="G25" s="76"/>
      <c r="H25" s="76">
        <v>99.43</v>
      </c>
      <c r="I25" s="37"/>
    </row>
    <row r="26" spans="1:9" s="1" customFormat="1" ht="15">
      <c r="A26" s="2" t="s">
        <v>27</v>
      </c>
      <c r="B26" s="76">
        <v>75.46</v>
      </c>
      <c r="C26" s="76"/>
      <c r="D26" s="76">
        <v>84.56</v>
      </c>
      <c r="E26" s="76"/>
      <c r="F26" s="76">
        <v>90.06</v>
      </c>
      <c r="G26" s="76"/>
      <c r="H26" s="76">
        <v>91.73</v>
      </c>
      <c r="I26" s="4"/>
    </row>
    <row r="27" spans="1:9" s="1" customFormat="1" ht="8.25" customHeight="1">
      <c r="A27" s="2"/>
      <c r="B27" s="76"/>
      <c r="C27" s="76"/>
      <c r="D27" s="61"/>
      <c r="E27" s="76"/>
      <c r="F27" s="76"/>
      <c r="G27" s="76"/>
      <c r="H27" s="61"/>
      <c r="I27" s="4"/>
    </row>
    <row r="28" spans="1:9" s="1" customFormat="1" ht="15">
      <c r="A28" s="2"/>
      <c r="B28" s="134" t="s">
        <v>34</v>
      </c>
      <c r="C28" s="134"/>
      <c r="D28" s="134"/>
      <c r="E28" s="134"/>
      <c r="F28" s="134"/>
      <c r="G28" s="134"/>
      <c r="H28" s="134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8">
        <v>66.7</v>
      </c>
      <c r="C30" s="70"/>
      <c r="D30" s="68">
        <v>82.5</v>
      </c>
      <c r="E30" s="130"/>
      <c r="F30" s="68">
        <v>92.5</v>
      </c>
      <c r="G30" s="130"/>
      <c r="H30" s="68">
        <v>85.4</v>
      </c>
      <c r="I30" s="4"/>
    </row>
    <row r="31" spans="1:9" s="1" customFormat="1" ht="15">
      <c r="A31" s="48" t="s">
        <v>27</v>
      </c>
      <c r="B31" s="73">
        <v>64.3</v>
      </c>
      <c r="C31" s="74"/>
      <c r="D31" s="73">
        <v>78.5</v>
      </c>
      <c r="E31" s="129"/>
      <c r="F31" s="73">
        <v>88</v>
      </c>
      <c r="G31" s="129"/>
      <c r="H31" s="73">
        <v>80.8</v>
      </c>
      <c r="I31" s="4"/>
    </row>
    <row r="32" spans="1:9" s="1" customFormat="1" ht="3.75" customHeight="1">
      <c r="A32" s="2"/>
      <c r="B32" s="68"/>
      <c r="C32" s="68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5"/>
      <c r="C33" s="75"/>
      <c r="D33" s="2"/>
      <c r="E33" s="2"/>
      <c r="F33" s="2"/>
      <c r="G33" s="2"/>
      <c r="H33" s="2"/>
      <c r="I33" s="37"/>
    </row>
    <row r="34" spans="1:9" ht="6.75" customHeight="1">
      <c r="A34" s="2"/>
      <c r="B34" s="75"/>
      <c r="C34" s="75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5"/>
      <c r="C35" s="75"/>
      <c r="D35" s="2"/>
      <c r="E35" s="2"/>
      <c r="F35" s="2"/>
      <c r="G35" s="2"/>
      <c r="H35" s="2"/>
      <c r="I35" s="37"/>
    </row>
    <row r="36" spans="1:9" ht="6.75" customHeight="1">
      <c r="A36" s="130"/>
      <c r="B36" s="130"/>
      <c r="C36" s="130"/>
      <c r="D36" s="130"/>
      <c r="E36" s="130"/>
      <c r="F36" s="130"/>
      <c r="G36" s="130"/>
      <c r="H36" s="130"/>
      <c r="I36" s="37"/>
    </row>
    <row r="37" spans="1:12" ht="13.5" customHeight="1">
      <c r="A37" s="2" t="s">
        <v>236</v>
      </c>
      <c r="B37" s="130"/>
      <c r="C37" s="130"/>
      <c r="D37" s="130"/>
      <c r="E37" s="130"/>
      <c r="F37" s="130"/>
      <c r="G37" s="130"/>
      <c r="H37" s="130"/>
      <c r="I37" s="37"/>
      <c r="L37" t="s">
        <v>38</v>
      </c>
    </row>
    <row r="38" spans="1:9" ht="1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8" t="s">
        <v>204</v>
      </c>
      <c r="B1" s="48"/>
      <c r="C1" s="48"/>
      <c r="D1" s="48"/>
      <c r="E1" s="48"/>
      <c r="F1" s="37"/>
      <c r="G1" s="3"/>
    </row>
    <row r="2" spans="1:7" ht="15">
      <c r="A2" s="2"/>
      <c r="B2" s="60" t="s">
        <v>215</v>
      </c>
      <c r="C2" s="60" t="s">
        <v>216</v>
      </c>
      <c r="D2" s="60" t="s">
        <v>218</v>
      </c>
      <c r="E2" s="60" t="s">
        <v>218</v>
      </c>
      <c r="F2" s="37"/>
      <c r="G2" s="3"/>
    </row>
    <row r="3" spans="1:7" ht="15">
      <c r="A3" s="77" t="s">
        <v>1</v>
      </c>
      <c r="B3" s="48">
        <v>2020</v>
      </c>
      <c r="C3" s="48">
        <v>2020</v>
      </c>
      <c r="D3" s="48">
        <v>2020</v>
      </c>
      <c r="E3" s="48">
        <v>2019</v>
      </c>
      <c r="F3" s="37"/>
      <c r="G3" s="3"/>
    </row>
    <row r="4" spans="1:7" ht="9" customHeight="1">
      <c r="A4" s="2"/>
      <c r="B4" s="60"/>
      <c r="C4" s="60"/>
      <c r="D4" s="60"/>
      <c r="E4" s="60"/>
      <c r="F4" s="37"/>
      <c r="G4" s="3"/>
    </row>
    <row r="5" spans="1:7" ht="15">
      <c r="A5" s="2"/>
      <c r="B5" s="136" t="s">
        <v>47</v>
      </c>
      <c r="C5" s="136"/>
      <c r="D5" s="136"/>
      <c r="E5" s="136"/>
      <c r="F5" s="37"/>
      <c r="G5" s="3"/>
    </row>
    <row r="6" spans="1:7" ht="15">
      <c r="A6" s="2" t="s">
        <v>48</v>
      </c>
      <c r="B6" s="2"/>
      <c r="C6" s="2"/>
      <c r="D6" s="2"/>
      <c r="E6" s="2"/>
      <c r="F6" s="37"/>
      <c r="G6" s="3"/>
    </row>
    <row r="7" spans="1:7" ht="15">
      <c r="A7" s="2" t="s">
        <v>49</v>
      </c>
      <c r="B7" s="62">
        <v>17156</v>
      </c>
      <c r="C7" s="62">
        <v>16863</v>
      </c>
      <c r="D7" s="62">
        <v>15262</v>
      </c>
      <c r="E7" s="62">
        <v>13981</v>
      </c>
      <c r="F7" s="5"/>
      <c r="G7" s="3"/>
    </row>
    <row r="8" spans="1:7" ht="15">
      <c r="A8" s="2" t="s">
        <v>50</v>
      </c>
      <c r="B8" s="72">
        <v>1484</v>
      </c>
      <c r="C8" s="72">
        <v>381</v>
      </c>
      <c r="D8" s="72">
        <v>162</v>
      </c>
      <c r="E8" s="78">
        <v>523</v>
      </c>
      <c r="F8" s="6"/>
      <c r="G8" s="3"/>
    </row>
    <row r="9" spans="1:7" ht="15">
      <c r="A9" s="2" t="s">
        <v>51</v>
      </c>
      <c r="B9" s="68">
        <v>1.3</v>
      </c>
      <c r="C9" s="68">
        <v>1.7</v>
      </c>
      <c r="D9" s="68">
        <v>1.7</v>
      </c>
      <c r="E9" s="68">
        <v>2.3</v>
      </c>
      <c r="F9" s="4"/>
      <c r="G9" s="3"/>
    </row>
    <row r="10" spans="1:7" ht="10.5" customHeight="1">
      <c r="A10" s="2"/>
      <c r="B10" s="2"/>
      <c r="C10" s="2"/>
      <c r="D10" s="2"/>
      <c r="E10" s="67"/>
      <c r="F10" s="37"/>
      <c r="G10" s="3"/>
    </row>
    <row r="11" spans="1:7" ht="15">
      <c r="A11" s="2"/>
      <c r="B11" s="135" t="s">
        <v>53</v>
      </c>
      <c r="C11" s="135"/>
      <c r="D11" s="135"/>
      <c r="E11" s="135"/>
      <c r="F11" s="37"/>
      <c r="G11" s="3"/>
    </row>
    <row r="12" spans="1:7" ht="15">
      <c r="A12" s="2" t="s">
        <v>54</v>
      </c>
      <c r="B12" s="2"/>
      <c r="C12" s="2"/>
      <c r="D12" s="2"/>
      <c r="E12" s="2"/>
      <c r="F12" s="37"/>
      <c r="G12" s="3"/>
    </row>
    <row r="13" spans="1:7" ht="15">
      <c r="A13" s="2" t="s">
        <v>55</v>
      </c>
      <c r="B13" s="70">
        <v>623.4</v>
      </c>
      <c r="C13" s="70">
        <v>299.1</v>
      </c>
      <c r="D13" s="70">
        <v>933</v>
      </c>
      <c r="E13" s="70">
        <v>1158.3</v>
      </c>
      <c r="F13" s="37"/>
      <c r="G13" s="3"/>
    </row>
    <row r="14" spans="1:7" ht="15">
      <c r="A14" s="2" t="s">
        <v>56</v>
      </c>
      <c r="B14" s="68">
        <v>356.2</v>
      </c>
      <c r="C14" s="68">
        <v>63.7</v>
      </c>
      <c r="D14" s="68">
        <v>577.7</v>
      </c>
      <c r="E14" s="68">
        <v>878.4</v>
      </c>
      <c r="F14" s="37"/>
      <c r="G14" s="3"/>
    </row>
    <row r="15" spans="1:7" ht="15">
      <c r="A15" s="2" t="s">
        <v>57</v>
      </c>
      <c r="B15" s="68">
        <v>267.2</v>
      </c>
      <c r="C15" s="68">
        <v>235.4</v>
      </c>
      <c r="D15" s="68">
        <v>355.3</v>
      </c>
      <c r="E15" s="68">
        <v>280</v>
      </c>
      <c r="F15" s="37"/>
      <c r="G15" s="3"/>
    </row>
    <row r="16" spans="1:7" ht="15">
      <c r="A16" s="2" t="s">
        <v>58</v>
      </c>
      <c r="B16" s="70">
        <v>623.4</v>
      </c>
      <c r="C16" s="70">
        <v>922.4</v>
      </c>
      <c r="D16" s="70">
        <v>1855.4</v>
      </c>
      <c r="E16" s="70">
        <v>2214.1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8">
        <v>184.1</v>
      </c>
      <c r="C18" s="68">
        <v>59.2</v>
      </c>
      <c r="D18" s="68">
        <v>10.7</v>
      </c>
      <c r="E18" s="68">
        <v>197.4</v>
      </c>
      <c r="F18" s="37"/>
      <c r="G18" s="3"/>
    </row>
    <row r="19" spans="1:7" ht="15">
      <c r="A19" s="2" t="s">
        <v>58</v>
      </c>
      <c r="B19" s="70">
        <v>184.1</v>
      </c>
      <c r="C19" s="70">
        <v>243.3</v>
      </c>
      <c r="D19" s="70">
        <v>254</v>
      </c>
      <c r="E19" s="70">
        <v>511.9</v>
      </c>
      <c r="F19" s="37"/>
      <c r="G19" s="3"/>
    </row>
    <row r="20" spans="1:7" ht="15">
      <c r="A20" s="2" t="s">
        <v>60</v>
      </c>
      <c r="B20" s="70">
        <v>0</v>
      </c>
      <c r="C20" s="70">
        <v>0</v>
      </c>
      <c r="D20" s="70">
        <v>0</v>
      </c>
      <c r="E20" s="70">
        <v>0</v>
      </c>
      <c r="F20" s="37"/>
      <c r="G20" s="3"/>
    </row>
    <row r="21" spans="1:7" ht="15">
      <c r="A21" s="48" t="s">
        <v>58</v>
      </c>
      <c r="B21" s="73">
        <v>0</v>
      </c>
      <c r="C21" s="73">
        <v>0</v>
      </c>
      <c r="D21" s="73">
        <v>0</v>
      </c>
      <c r="E21" s="73">
        <v>0</v>
      </c>
      <c r="F21" s="37"/>
      <c r="G21" s="3"/>
    </row>
    <row r="22" spans="1:7" ht="3.75" customHeight="1">
      <c r="A22" s="2"/>
      <c r="B22" s="68"/>
      <c r="C22" s="68"/>
      <c r="D22" s="68"/>
      <c r="E22" s="68"/>
      <c r="F22" s="37"/>
      <c r="G22" s="3"/>
    </row>
    <row r="23" spans="1:7" ht="13.5" customHeight="1">
      <c r="A23" s="2" t="s">
        <v>212</v>
      </c>
      <c r="B23" s="130"/>
      <c r="C23" s="130"/>
      <c r="D23" s="2"/>
      <c r="E23" s="130"/>
      <c r="F23" s="37"/>
      <c r="G23" s="3"/>
    </row>
    <row r="24" spans="1:7" ht="6.75" customHeight="1">
      <c r="A24" s="2"/>
      <c r="B24" s="130"/>
      <c r="C24" s="130"/>
      <c r="D24" s="2"/>
      <c r="E24" s="2"/>
      <c r="F24" s="37"/>
      <c r="G24" s="18"/>
    </row>
    <row r="25" spans="1:7" ht="13.5" customHeight="1">
      <c r="A25" s="2" t="s">
        <v>195</v>
      </c>
      <c r="B25" s="130"/>
      <c r="C25" s="130"/>
      <c r="D25" s="2"/>
      <c r="E25" s="130"/>
      <c r="F25" s="37"/>
      <c r="G25" s="3"/>
    </row>
    <row r="26" spans="1:7" ht="13.5" customHeight="1">
      <c r="A26" s="79" t="s">
        <v>108</v>
      </c>
      <c r="B26" s="79"/>
      <c r="C26" s="79"/>
      <c r="D26" s="79"/>
      <c r="E26" s="79"/>
      <c r="F26" s="37"/>
      <c r="G26" s="3"/>
    </row>
    <row r="27" spans="1:7" ht="6.75" customHeight="1">
      <c r="A27" s="130"/>
      <c r="B27" s="130"/>
      <c r="C27" s="130"/>
      <c r="D27" s="2"/>
      <c r="E27" s="130"/>
      <c r="F27" s="37"/>
      <c r="G27" s="3"/>
    </row>
    <row r="28" spans="1:6" ht="13.5" customHeight="1">
      <c r="A28" s="2" t="s">
        <v>236</v>
      </c>
      <c r="B28" s="130"/>
      <c r="C28" s="130"/>
      <c r="D28" s="2"/>
      <c r="E28" s="130"/>
      <c r="F28" s="35"/>
    </row>
    <row r="29" spans="1:6" ht="15">
      <c r="A29" s="4"/>
      <c r="B29" s="137"/>
      <c r="C29" s="137"/>
      <c r="D29" s="137"/>
      <c r="E29" s="137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5"/>
      <c r="C34" s="15"/>
      <c r="D34" s="15"/>
      <c r="E34" s="15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9"/>
      <c r="C37" s="19"/>
      <c r="D37" s="19"/>
      <c r="E37" s="19"/>
      <c r="F37" s="9"/>
    </row>
    <row r="38" spans="1:6" ht="15">
      <c r="A38" s="4"/>
      <c r="B38" s="15"/>
      <c r="C38" s="15"/>
      <c r="D38" s="15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8"/>
      <c r="B43" s="138"/>
      <c r="C43" s="138"/>
      <c r="D43" s="138"/>
      <c r="E43" s="138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80" t="s">
        <v>205</v>
      </c>
      <c r="B1" s="2"/>
      <c r="C1" s="2"/>
      <c r="D1" s="2"/>
      <c r="E1" s="2"/>
      <c r="F1" s="37"/>
    </row>
    <row r="2" spans="1:6" ht="15">
      <c r="A2" s="46"/>
      <c r="B2" s="47" t="s">
        <v>215</v>
      </c>
      <c r="C2" s="47" t="s">
        <v>216</v>
      </c>
      <c r="D2" s="47" t="s">
        <v>218</v>
      </c>
      <c r="E2" s="47" t="s">
        <v>218</v>
      </c>
      <c r="F2" s="37"/>
    </row>
    <row r="3" spans="1:6" ht="15">
      <c r="A3" s="55" t="s">
        <v>1</v>
      </c>
      <c r="B3" s="49">
        <v>2020</v>
      </c>
      <c r="C3" s="49">
        <v>2020</v>
      </c>
      <c r="D3" s="49">
        <v>2020</v>
      </c>
      <c r="E3" s="49">
        <v>2019</v>
      </c>
      <c r="F3" s="4"/>
    </row>
    <row r="4" spans="1:6" ht="15">
      <c r="A4" s="59"/>
      <c r="B4" s="60"/>
      <c r="C4" s="60"/>
      <c r="D4" s="2"/>
      <c r="E4" s="60"/>
      <c r="F4" s="37"/>
    </row>
    <row r="5" spans="1:6" ht="15">
      <c r="A5" s="2"/>
      <c r="B5" s="139" t="s">
        <v>47</v>
      </c>
      <c r="C5" s="139"/>
      <c r="D5" s="139"/>
      <c r="E5" s="139"/>
      <c r="F5" s="20"/>
    </row>
    <row r="6" spans="1:6" ht="15">
      <c r="A6" s="2" t="s">
        <v>48</v>
      </c>
      <c r="B6" s="81"/>
      <c r="C6" s="81"/>
      <c r="D6" s="81"/>
      <c r="E6" s="81"/>
      <c r="F6" s="20"/>
    </row>
    <row r="7" spans="1:6" ht="15">
      <c r="A7" s="2" t="s">
        <v>61</v>
      </c>
      <c r="B7" s="60">
        <v>249</v>
      </c>
      <c r="C7" s="60">
        <v>234</v>
      </c>
      <c r="D7" s="60">
        <v>181</v>
      </c>
      <c r="E7" s="2">
        <v>254</v>
      </c>
      <c r="F7" s="20"/>
    </row>
    <row r="8" spans="1:6" ht="15">
      <c r="A8" s="2" t="s">
        <v>62</v>
      </c>
      <c r="B8" s="78">
        <v>1456</v>
      </c>
      <c r="C8" s="78">
        <v>1690</v>
      </c>
      <c r="D8" s="78">
        <v>1871</v>
      </c>
      <c r="E8" s="78">
        <v>1965</v>
      </c>
      <c r="F8" s="20"/>
    </row>
    <row r="9" spans="1:6" ht="15">
      <c r="A9" s="2" t="s">
        <v>63</v>
      </c>
      <c r="B9" s="60">
        <v>10.8</v>
      </c>
      <c r="C9" s="60">
        <v>11.7</v>
      </c>
      <c r="D9" s="60">
        <v>8.2</v>
      </c>
      <c r="E9" s="68">
        <v>12.1</v>
      </c>
      <c r="F9" s="20"/>
    </row>
    <row r="10" spans="1:6" ht="15">
      <c r="A10" s="2"/>
      <c r="B10" s="60"/>
      <c r="C10" s="60"/>
      <c r="D10" s="60"/>
      <c r="E10" s="130"/>
      <c r="F10" s="20"/>
    </row>
    <row r="11" spans="1:6" ht="15">
      <c r="A11" s="2" t="s">
        <v>64</v>
      </c>
      <c r="B11" s="60">
        <v>247</v>
      </c>
      <c r="C11" s="60">
        <v>233</v>
      </c>
      <c r="D11" s="60">
        <v>179</v>
      </c>
      <c r="E11" s="2">
        <v>252</v>
      </c>
      <c r="F11" s="20"/>
    </row>
    <row r="12" spans="1:6" ht="15">
      <c r="A12" s="2" t="s">
        <v>62</v>
      </c>
      <c r="B12" s="62">
        <v>1447</v>
      </c>
      <c r="C12" s="62">
        <v>1680</v>
      </c>
      <c r="D12" s="62">
        <v>1859</v>
      </c>
      <c r="E12" s="62">
        <v>1950</v>
      </c>
      <c r="F12" s="20"/>
    </row>
    <row r="13" spans="1:6" ht="15">
      <c r="A13" s="2" t="s">
        <v>63</v>
      </c>
      <c r="B13" s="60">
        <v>10.8</v>
      </c>
      <c r="C13" s="60">
        <v>11.6</v>
      </c>
      <c r="D13" s="60">
        <v>8.2</v>
      </c>
      <c r="E13" s="70">
        <v>12</v>
      </c>
      <c r="F13" s="20"/>
    </row>
    <row r="14" spans="1:6" ht="15">
      <c r="A14" s="2"/>
      <c r="B14" s="2"/>
      <c r="C14" s="2"/>
      <c r="D14" s="2"/>
      <c r="E14" s="2"/>
      <c r="F14" s="37"/>
    </row>
    <row r="15" spans="1:6" ht="15">
      <c r="A15" s="2" t="s">
        <v>65</v>
      </c>
      <c r="B15" s="62">
        <v>1491</v>
      </c>
      <c r="C15" s="62">
        <v>1692</v>
      </c>
      <c r="D15" s="62">
        <v>1862</v>
      </c>
      <c r="E15" s="62">
        <v>1640</v>
      </c>
      <c r="F15" s="39"/>
    </row>
    <row r="16" spans="1:6" ht="15">
      <c r="A16" s="2" t="s">
        <v>62</v>
      </c>
      <c r="B16" s="62">
        <v>5690</v>
      </c>
      <c r="C16" s="62">
        <v>7382</v>
      </c>
      <c r="D16" s="62">
        <v>9244</v>
      </c>
      <c r="E16" s="62">
        <v>7520</v>
      </c>
      <c r="F16" s="39"/>
    </row>
    <row r="17" spans="1:6" ht="15">
      <c r="A17" s="2" t="s">
        <v>66</v>
      </c>
      <c r="B17" s="62">
        <v>95</v>
      </c>
      <c r="C17" s="62">
        <v>503</v>
      </c>
      <c r="D17" s="62">
        <v>516</v>
      </c>
      <c r="E17" s="62">
        <v>485</v>
      </c>
      <c r="F17" s="40"/>
    </row>
    <row r="18" spans="1:6" ht="15">
      <c r="A18" s="2" t="s">
        <v>62</v>
      </c>
      <c r="B18" s="62">
        <v>1127</v>
      </c>
      <c r="C18" s="62">
        <v>1629</v>
      </c>
      <c r="D18" s="62">
        <v>2146</v>
      </c>
      <c r="E18" s="62">
        <v>2867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5">
      <c r="A20" s="2" t="s">
        <v>67</v>
      </c>
      <c r="B20" s="60">
        <v>36.8</v>
      </c>
      <c r="C20" s="67">
        <v>57</v>
      </c>
      <c r="D20" s="67">
        <v>95</v>
      </c>
      <c r="E20" s="68">
        <v>66.5</v>
      </c>
      <c r="F20" s="40"/>
    </row>
    <row r="21" spans="1:6" ht="15">
      <c r="A21" s="2" t="s">
        <v>62</v>
      </c>
      <c r="B21" s="60">
        <v>214.7</v>
      </c>
      <c r="C21" s="60">
        <v>271.5</v>
      </c>
      <c r="D21" s="60">
        <v>366.5</v>
      </c>
      <c r="E21" s="68">
        <v>406.7</v>
      </c>
      <c r="F21" s="40"/>
    </row>
    <row r="22" spans="1:6" ht="15">
      <c r="A22" s="2" t="s">
        <v>66</v>
      </c>
      <c r="B22" s="67">
        <v>0</v>
      </c>
      <c r="C22" s="67">
        <v>0</v>
      </c>
      <c r="D22" s="67">
        <v>0</v>
      </c>
      <c r="E22" s="68">
        <v>5.6</v>
      </c>
      <c r="F22" s="40"/>
    </row>
    <row r="23" spans="1:6" ht="15">
      <c r="A23" s="2" t="s">
        <v>62</v>
      </c>
      <c r="B23" s="67">
        <v>36.7</v>
      </c>
      <c r="C23" s="67">
        <v>36.7</v>
      </c>
      <c r="D23" s="67">
        <v>36.7</v>
      </c>
      <c r="E23" s="68">
        <v>36.3</v>
      </c>
      <c r="F23" s="40"/>
    </row>
    <row r="24" spans="1:6" ht="15">
      <c r="A24" s="2"/>
      <c r="B24" s="2"/>
      <c r="C24" s="2"/>
      <c r="D24" s="2"/>
      <c r="E24" s="2"/>
      <c r="F24" s="40"/>
    </row>
    <row r="25" spans="1:6" ht="15">
      <c r="A25" s="2"/>
      <c r="B25" s="141" t="s">
        <v>53</v>
      </c>
      <c r="C25" s="141"/>
      <c r="D25" s="141"/>
      <c r="E25" s="141"/>
      <c r="F25" s="4"/>
    </row>
    <row r="26" spans="1:6" ht="15">
      <c r="A26" s="2" t="s">
        <v>54</v>
      </c>
      <c r="B26" s="2"/>
      <c r="C26" s="2"/>
      <c r="D26" s="2"/>
      <c r="E26" s="2"/>
      <c r="F26" s="37"/>
    </row>
    <row r="27" spans="1:6" ht="15">
      <c r="A27" s="2" t="s">
        <v>69</v>
      </c>
      <c r="B27" s="82">
        <v>349.1</v>
      </c>
      <c r="C27" s="82">
        <v>448.2</v>
      </c>
      <c r="D27" s="82">
        <v>233.6</v>
      </c>
      <c r="E27" s="82">
        <v>385.1</v>
      </c>
      <c r="F27" s="37"/>
    </row>
    <row r="28" spans="1:6" ht="15">
      <c r="A28" s="2" t="s">
        <v>68</v>
      </c>
      <c r="B28" s="82">
        <v>349.1</v>
      </c>
      <c r="C28" s="82">
        <v>797.3</v>
      </c>
      <c r="D28" s="82">
        <v>1030.9</v>
      </c>
      <c r="E28" s="82">
        <v>817.3</v>
      </c>
      <c r="F28" s="37"/>
    </row>
    <row r="29" spans="1:6" ht="15">
      <c r="A29" s="2" t="s">
        <v>70</v>
      </c>
      <c r="B29" s="67">
        <v>9.3</v>
      </c>
      <c r="C29" s="67">
        <v>86.9</v>
      </c>
      <c r="D29" s="67">
        <v>53.1</v>
      </c>
      <c r="E29" s="68">
        <v>126.1</v>
      </c>
      <c r="F29" s="37"/>
    </row>
    <row r="30" spans="1:6" ht="15">
      <c r="A30" s="2" t="s">
        <v>68</v>
      </c>
      <c r="B30" s="60">
        <v>9.3</v>
      </c>
      <c r="C30" s="60">
        <v>96.2</v>
      </c>
      <c r="D30" s="60">
        <v>149.4</v>
      </c>
      <c r="E30" s="82">
        <v>304.5</v>
      </c>
      <c r="F30" s="37"/>
    </row>
    <row r="31" spans="1:6" ht="15">
      <c r="A31" s="2" t="s">
        <v>71</v>
      </c>
      <c r="B31" s="67">
        <v>0</v>
      </c>
      <c r="C31" s="67">
        <v>58.1</v>
      </c>
      <c r="D31" s="67">
        <v>31.2</v>
      </c>
      <c r="E31" s="68">
        <v>0</v>
      </c>
      <c r="F31" s="37"/>
    </row>
    <row r="32" spans="1:6" ht="15">
      <c r="A32" s="48" t="s">
        <v>68</v>
      </c>
      <c r="B32" s="83">
        <v>0</v>
      </c>
      <c r="C32" s="83">
        <v>58.1</v>
      </c>
      <c r="D32" s="83">
        <v>89.3</v>
      </c>
      <c r="E32" s="84">
        <v>0</v>
      </c>
      <c r="F32" s="37"/>
    </row>
    <row r="33" spans="1:6" ht="3.75" customHeight="1">
      <c r="A33" s="2"/>
      <c r="B33" s="62"/>
      <c r="C33" s="62"/>
      <c r="D33" s="62"/>
      <c r="E33" s="62"/>
      <c r="F33" s="5"/>
    </row>
    <row r="34" spans="1:6" ht="13.5" customHeight="1">
      <c r="A34" s="2" t="s">
        <v>212</v>
      </c>
      <c r="B34" s="51"/>
      <c r="C34" s="51"/>
      <c r="D34" s="2"/>
      <c r="E34" s="2"/>
      <c r="F34" s="37"/>
    </row>
    <row r="35" spans="1:6" ht="13.5" customHeight="1">
      <c r="A35" s="2" t="s">
        <v>72</v>
      </c>
      <c r="B35" s="130"/>
      <c r="C35" s="130"/>
      <c r="D35" s="130"/>
      <c r="E35" s="130"/>
      <c r="F35" s="41"/>
    </row>
    <row r="36" spans="1:6" ht="6.75" customHeight="1">
      <c r="A36" s="2"/>
      <c r="B36" s="130"/>
      <c r="C36" s="130"/>
      <c r="D36" s="130"/>
      <c r="E36" s="130"/>
      <c r="F36" s="41"/>
    </row>
    <row r="37" spans="1:6" ht="13.5" customHeight="1">
      <c r="A37" s="142" t="s">
        <v>196</v>
      </c>
      <c r="B37" s="142"/>
      <c r="C37" s="142"/>
      <c r="D37" s="142"/>
      <c r="E37" s="142"/>
      <c r="F37" s="37"/>
    </row>
    <row r="38" spans="1:6" ht="13.5" customHeight="1">
      <c r="A38" s="2" t="s">
        <v>197</v>
      </c>
      <c r="B38" s="85"/>
      <c r="C38" s="85"/>
      <c r="D38" s="85"/>
      <c r="E38" s="85"/>
      <c r="F38" s="42"/>
    </row>
    <row r="39" spans="1:6" ht="6.75" customHeight="1">
      <c r="A39" s="2"/>
      <c r="B39" s="85"/>
      <c r="C39" s="85"/>
      <c r="D39" s="85"/>
      <c r="E39" s="85"/>
      <c r="F39" s="42"/>
    </row>
    <row r="40" spans="1:6" ht="13.5" customHeight="1">
      <c r="A40" s="2" t="s">
        <v>236</v>
      </c>
      <c r="B40" s="85"/>
      <c r="C40" s="85"/>
      <c r="D40" s="85"/>
      <c r="E40" s="85"/>
      <c r="F40" s="37"/>
    </row>
    <row r="41" spans="1:6" ht="15">
      <c r="A41" s="4"/>
      <c r="B41" s="27"/>
      <c r="C41" s="27"/>
      <c r="D41" s="27"/>
      <c r="E41" s="27"/>
      <c r="F41" s="42"/>
    </row>
    <row r="42" spans="1:6" ht="15">
      <c r="A42" s="4"/>
      <c r="B42" s="6"/>
      <c r="C42" s="21"/>
      <c r="D42" s="21"/>
      <c r="E42" s="15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40"/>
      <c r="B48" s="140"/>
      <c r="C48" s="140"/>
      <c r="D48" s="140"/>
      <c r="E48" s="140"/>
      <c r="F48" s="23"/>
    </row>
    <row r="49" spans="1:6" ht="15">
      <c r="A49" s="24"/>
      <c r="B49" s="25"/>
      <c r="C49" s="25"/>
      <c r="D49" s="26"/>
      <c r="E49" s="26"/>
      <c r="F49" s="9"/>
    </row>
    <row r="50" spans="1:6" ht="1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8" t="s">
        <v>206</v>
      </c>
      <c r="B1" s="86"/>
      <c r="C1" s="52"/>
      <c r="D1" s="48"/>
      <c r="E1" s="48"/>
      <c r="F1" s="37"/>
    </row>
    <row r="2" spans="1:6" ht="15">
      <c r="A2" s="2"/>
      <c r="B2" s="60" t="s">
        <v>216</v>
      </c>
      <c r="C2" s="60" t="s">
        <v>218</v>
      </c>
      <c r="D2" s="60" t="s">
        <v>219</v>
      </c>
      <c r="E2" s="60" t="s">
        <v>219</v>
      </c>
      <c r="F2" s="37"/>
    </row>
    <row r="3" spans="1:6" ht="15">
      <c r="A3" s="55" t="s">
        <v>1</v>
      </c>
      <c r="B3" s="48">
        <v>2020</v>
      </c>
      <c r="C3" s="48">
        <v>2020</v>
      </c>
      <c r="D3" s="48">
        <v>2020</v>
      </c>
      <c r="E3" s="48">
        <v>2019</v>
      </c>
      <c r="F3" s="37"/>
    </row>
    <row r="4" spans="1:6" ht="15">
      <c r="A4" s="59"/>
      <c r="B4" s="60"/>
      <c r="C4" s="60"/>
      <c r="D4" s="60"/>
      <c r="E4" s="60"/>
      <c r="F4" s="37"/>
    </row>
    <row r="5" spans="1:6" ht="15">
      <c r="A5" s="59"/>
      <c r="B5" s="135" t="s">
        <v>73</v>
      </c>
      <c r="C5" s="135"/>
      <c r="D5" s="135"/>
      <c r="E5" s="135"/>
      <c r="F5" s="37"/>
    </row>
    <row r="6" spans="1:6" ht="15">
      <c r="A6" s="2" t="s">
        <v>74</v>
      </c>
      <c r="B6" s="87"/>
      <c r="C6" s="2"/>
      <c r="D6" s="2"/>
      <c r="E6" s="2"/>
      <c r="F6" s="37"/>
    </row>
    <row r="7" spans="1:6" ht="15">
      <c r="A7" s="2" t="s">
        <v>75</v>
      </c>
      <c r="B7" s="76">
        <v>58.56</v>
      </c>
      <c r="C7" s="76">
        <v>50.34</v>
      </c>
      <c r="D7" s="76">
        <v>44.79</v>
      </c>
      <c r="E7" s="76">
        <v>68.75</v>
      </c>
      <c r="F7" s="37"/>
    </row>
    <row r="8" spans="1:6" ht="15">
      <c r="A8" s="2" t="s">
        <v>76</v>
      </c>
      <c r="B8" s="76">
        <v>62.38</v>
      </c>
      <c r="C8" s="76">
        <v>52.35</v>
      </c>
      <c r="D8" s="76">
        <v>48.73</v>
      </c>
      <c r="E8" s="76">
        <v>72.27</v>
      </c>
      <c r="F8" s="43"/>
    </row>
    <row r="9" spans="1:6" ht="15">
      <c r="A9" s="2" t="s">
        <v>77</v>
      </c>
      <c r="B9" s="76">
        <v>110</v>
      </c>
      <c r="C9" s="76">
        <v>110</v>
      </c>
      <c r="D9" s="76">
        <v>110</v>
      </c>
      <c r="E9" s="76">
        <v>120</v>
      </c>
      <c r="F9" s="43"/>
    </row>
    <row r="10" spans="1:6" ht="15">
      <c r="A10" s="2" t="s">
        <v>78</v>
      </c>
      <c r="B10" s="2"/>
      <c r="C10" s="2"/>
      <c r="D10" s="2"/>
      <c r="E10" s="2"/>
      <c r="F10" s="43"/>
    </row>
    <row r="11" spans="1:6" ht="15">
      <c r="A11" s="2" t="s">
        <v>79</v>
      </c>
      <c r="B11" s="88">
        <v>60.7</v>
      </c>
      <c r="C11" s="88">
        <v>57.6</v>
      </c>
      <c r="D11" s="88" t="s">
        <v>52</v>
      </c>
      <c r="E11" s="88">
        <v>70.5</v>
      </c>
      <c r="F11" s="43"/>
    </row>
    <row r="12" spans="1:6" ht="15">
      <c r="A12" s="87"/>
      <c r="B12" s="2"/>
      <c r="C12" s="2"/>
      <c r="D12" s="2"/>
      <c r="E12" s="2"/>
      <c r="F12" s="4"/>
    </row>
    <row r="13" spans="1:6" ht="15">
      <c r="A13" s="2" t="s">
        <v>80</v>
      </c>
      <c r="B13" s="2"/>
      <c r="C13" s="2"/>
      <c r="D13" s="2"/>
      <c r="E13" s="2"/>
      <c r="F13" s="4"/>
    </row>
    <row r="14" spans="1:6" ht="15">
      <c r="A14" s="2" t="s">
        <v>81</v>
      </c>
      <c r="B14" s="76">
        <v>76.71</v>
      </c>
      <c r="C14" s="76">
        <v>68.36</v>
      </c>
      <c r="D14" s="76">
        <v>63.75</v>
      </c>
      <c r="E14" s="76">
        <v>87.14</v>
      </c>
      <c r="F14" s="17"/>
    </row>
    <row r="15" spans="1:6" ht="15">
      <c r="A15" s="2" t="s">
        <v>82</v>
      </c>
      <c r="B15" s="76">
        <v>77.94</v>
      </c>
      <c r="C15" s="76">
        <v>69.13</v>
      </c>
      <c r="D15" s="76">
        <v>64</v>
      </c>
      <c r="E15" s="76">
        <v>88.69</v>
      </c>
      <c r="F15" s="17"/>
    </row>
    <row r="16" spans="1:6" ht="15">
      <c r="A16" s="2" t="s">
        <v>83</v>
      </c>
      <c r="B16" s="76">
        <v>77.44</v>
      </c>
      <c r="C16" s="76">
        <v>68.63</v>
      </c>
      <c r="D16" s="76">
        <v>63.5</v>
      </c>
      <c r="E16" s="76">
        <v>87.44</v>
      </c>
      <c r="F16" s="43"/>
    </row>
    <row r="17" spans="1:6" ht="15">
      <c r="A17" s="2" t="s">
        <v>84</v>
      </c>
      <c r="B17" s="88" t="s">
        <v>85</v>
      </c>
      <c r="C17" s="88" t="s">
        <v>85</v>
      </c>
      <c r="D17" s="88" t="s">
        <v>85</v>
      </c>
      <c r="E17" s="88">
        <v>88.94</v>
      </c>
      <c r="F17" s="43"/>
    </row>
    <row r="18" spans="1:6" ht="15">
      <c r="A18" s="2"/>
      <c r="B18" s="2"/>
      <c r="C18" s="2"/>
      <c r="D18" s="2"/>
      <c r="E18" s="89"/>
      <c r="F18" s="4"/>
    </row>
    <row r="19" spans="1:6" ht="15">
      <c r="A19" s="2"/>
      <c r="B19" s="135" t="s">
        <v>86</v>
      </c>
      <c r="C19" s="135"/>
      <c r="D19" s="135"/>
      <c r="E19" s="135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8" t="s">
        <v>85</v>
      </c>
      <c r="C21" s="88" t="s">
        <v>85</v>
      </c>
      <c r="D21" s="88" t="s">
        <v>85</v>
      </c>
      <c r="E21" s="88" t="s">
        <v>85</v>
      </c>
      <c r="F21" s="37"/>
    </row>
    <row r="22" spans="1:6" ht="15">
      <c r="A22" s="2" t="s">
        <v>89</v>
      </c>
      <c r="B22" s="88" t="s">
        <v>85</v>
      </c>
      <c r="C22" s="88" t="s">
        <v>85</v>
      </c>
      <c r="D22" s="88" t="s">
        <v>85</v>
      </c>
      <c r="E22" s="88">
        <v>5.51</v>
      </c>
      <c r="F22" s="37"/>
    </row>
    <row r="23" spans="1:6" ht="15">
      <c r="A23" s="2" t="s">
        <v>90</v>
      </c>
      <c r="B23" s="88" t="s">
        <v>85</v>
      </c>
      <c r="C23" s="88" t="s">
        <v>85</v>
      </c>
      <c r="D23" s="88" t="s">
        <v>85</v>
      </c>
      <c r="E23" s="88">
        <v>5.32</v>
      </c>
      <c r="F23" s="37"/>
    </row>
    <row r="24" spans="1:6" ht="15">
      <c r="A24" s="2" t="s">
        <v>91</v>
      </c>
      <c r="B24" s="88" t="s">
        <v>85</v>
      </c>
      <c r="C24" s="88" t="s">
        <v>85</v>
      </c>
      <c r="D24" s="88" t="s">
        <v>85</v>
      </c>
      <c r="E24" s="88" t="s">
        <v>85</v>
      </c>
      <c r="F24" s="37"/>
    </row>
    <row r="25" spans="1:6" ht="15">
      <c r="A25" s="2" t="s">
        <v>92</v>
      </c>
      <c r="B25" s="88" t="s">
        <v>85</v>
      </c>
      <c r="C25" s="88" t="s">
        <v>85</v>
      </c>
      <c r="D25" s="88" t="s">
        <v>85</v>
      </c>
      <c r="E25" s="88" t="s">
        <v>85</v>
      </c>
      <c r="F25" s="37"/>
    </row>
    <row r="26" spans="1:6" ht="15">
      <c r="A26" s="48" t="s">
        <v>93</v>
      </c>
      <c r="B26" s="90">
        <v>5.88</v>
      </c>
      <c r="C26" s="90">
        <v>4.88</v>
      </c>
      <c r="D26" s="90">
        <v>4.32</v>
      </c>
      <c r="E26" s="90">
        <v>7.45</v>
      </c>
      <c r="F26" s="37"/>
    </row>
    <row r="27" spans="1:6" ht="3.75" customHeight="1">
      <c r="A27" s="2"/>
      <c r="B27" s="2"/>
      <c r="C27" s="2"/>
      <c r="D27" s="2"/>
      <c r="E27" s="91"/>
      <c r="F27" s="37"/>
    </row>
    <row r="28" spans="1:6" ht="13.5" customHeight="1">
      <c r="A28" s="2" t="s">
        <v>94</v>
      </c>
      <c r="B28" s="92"/>
      <c r="C28" s="88"/>
      <c r="D28" s="2"/>
      <c r="E28" s="93"/>
      <c r="F28" s="37"/>
    </row>
    <row r="29" spans="1:6" ht="13.5" customHeight="1">
      <c r="A29" s="2" t="s">
        <v>95</v>
      </c>
      <c r="B29" s="92"/>
      <c r="C29" s="130"/>
      <c r="D29" s="130"/>
      <c r="E29" s="130"/>
      <c r="F29" s="37"/>
    </row>
    <row r="30" spans="1:6" ht="6.75" customHeight="1">
      <c r="A30" s="2"/>
      <c r="B30" s="92"/>
      <c r="C30" s="130"/>
      <c r="D30" s="130"/>
      <c r="E30" s="130"/>
      <c r="F30" s="37"/>
    </row>
    <row r="31" spans="1:6" ht="13.5" customHeight="1">
      <c r="A31" s="2" t="s">
        <v>198</v>
      </c>
      <c r="B31" s="132"/>
      <c r="C31" s="130"/>
      <c r="D31" s="130"/>
      <c r="E31" s="130"/>
      <c r="F31" s="37"/>
    </row>
    <row r="32" spans="1:6" ht="6.75" customHeight="1">
      <c r="A32" s="2"/>
      <c r="B32" s="132"/>
      <c r="C32" s="130"/>
      <c r="D32" s="130"/>
      <c r="E32" s="130"/>
      <c r="F32" s="37"/>
    </row>
    <row r="33" spans="1:6" ht="13.5" customHeight="1">
      <c r="A33" s="2" t="s">
        <v>236</v>
      </c>
      <c r="B33" s="132"/>
      <c r="C33" s="130"/>
      <c r="D33" s="130"/>
      <c r="E33" s="130"/>
      <c r="F33" s="37"/>
    </row>
    <row r="34" spans="1:6" ht="1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207</v>
      </c>
      <c r="B1" s="48"/>
      <c r="C1" s="94"/>
      <c r="D1" s="95"/>
      <c r="E1" s="95"/>
      <c r="F1" s="4"/>
      <c r="G1" s="10"/>
    </row>
    <row r="2" spans="1:7" ht="15">
      <c r="A2" s="2"/>
      <c r="B2" s="72" t="s">
        <v>215</v>
      </c>
      <c r="C2" s="72" t="s">
        <v>216</v>
      </c>
      <c r="D2" s="72" t="s">
        <v>218</v>
      </c>
      <c r="E2" s="72" t="s">
        <v>218</v>
      </c>
      <c r="F2" s="11"/>
      <c r="G2" s="10"/>
    </row>
    <row r="3" spans="1:7" ht="15">
      <c r="A3" s="55" t="s">
        <v>1</v>
      </c>
      <c r="B3" s="49">
        <v>2020</v>
      </c>
      <c r="C3" s="49">
        <v>2020</v>
      </c>
      <c r="D3" s="49">
        <v>2020</v>
      </c>
      <c r="E3" s="96">
        <v>2019</v>
      </c>
      <c r="F3" s="12"/>
      <c r="G3" s="10"/>
    </row>
    <row r="4" spans="1:7" ht="8.25" customHeight="1">
      <c r="A4" s="59"/>
      <c r="B4" s="72"/>
      <c r="C4" s="72"/>
      <c r="D4" s="72"/>
      <c r="E4" s="72"/>
      <c r="F4" s="11"/>
      <c r="G4" s="10"/>
    </row>
    <row r="5" spans="1:7" ht="15">
      <c r="A5" s="2"/>
      <c r="B5" s="143" t="s">
        <v>53</v>
      </c>
      <c r="C5" s="143"/>
      <c r="D5" s="143"/>
      <c r="E5" s="143"/>
      <c r="F5" s="45"/>
      <c r="G5" s="10"/>
    </row>
    <row r="6" spans="1:7" ht="7.5" customHeight="1">
      <c r="A6" s="2"/>
      <c r="B6" s="64"/>
      <c r="C6" s="97"/>
      <c r="D6" s="98"/>
      <c r="E6" s="98"/>
      <c r="F6" s="13"/>
      <c r="G6" s="10"/>
    </row>
    <row r="7" spans="1:7" ht="15">
      <c r="A7" s="2" t="s">
        <v>96</v>
      </c>
      <c r="B7" s="62">
        <f>SUM(B8:B12)</f>
        <v>323221.6</v>
      </c>
      <c r="C7" s="62">
        <f>SUM(C8:C12)</f>
        <v>251739.5</v>
      </c>
      <c r="D7" s="62">
        <f>SUM(D8:D12)</f>
        <v>241982.1</v>
      </c>
      <c r="E7" s="62">
        <f>SUM(E8:E12)</f>
        <v>272972.7</v>
      </c>
      <c r="F7" s="5"/>
      <c r="G7" s="10"/>
    </row>
    <row r="8" spans="1:7" ht="15">
      <c r="A8" s="2" t="s">
        <v>97</v>
      </c>
      <c r="B8" s="62">
        <v>58472.9</v>
      </c>
      <c r="C8" s="62">
        <v>53045.8</v>
      </c>
      <c r="D8" s="62">
        <v>47873.1</v>
      </c>
      <c r="E8" s="62">
        <v>56911.4</v>
      </c>
      <c r="F8" s="5"/>
      <c r="G8" s="10"/>
    </row>
    <row r="9" spans="1:7" ht="15">
      <c r="A9" s="2" t="s">
        <v>98</v>
      </c>
      <c r="B9" s="62">
        <v>24740.1</v>
      </c>
      <c r="C9" s="62">
        <v>21917.7</v>
      </c>
      <c r="D9" s="62">
        <v>24697.9</v>
      </c>
      <c r="E9" s="62">
        <v>24990.4</v>
      </c>
      <c r="F9" s="5"/>
      <c r="G9" s="10"/>
    </row>
    <row r="10" spans="1:7" ht="15">
      <c r="A10" s="2" t="s">
        <v>99</v>
      </c>
      <c r="B10" s="62">
        <v>4040.4</v>
      </c>
      <c r="C10" s="62">
        <v>3659.3</v>
      </c>
      <c r="D10" s="62">
        <v>4135.8</v>
      </c>
      <c r="E10" s="62">
        <v>4101.3</v>
      </c>
      <c r="F10" s="5"/>
      <c r="G10" s="10"/>
    </row>
    <row r="11" spans="1:7" ht="15">
      <c r="A11" s="2" t="s">
        <v>100</v>
      </c>
      <c r="B11" s="62">
        <v>485.4</v>
      </c>
      <c r="C11" s="62">
        <v>448</v>
      </c>
      <c r="D11" s="62">
        <v>432.7</v>
      </c>
      <c r="E11" s="62">
        <v>481.9</v>
      </c>
      <c r="F11" s="5"/>
      <c r="G11" s="10"/>
    </row>
    <row r="12" spans="1:7" ht="15">
      <c r="A12" s="2" t="s">
        <v>101</v>
      </c>
      <c r="B12" s="62">
        <v>235482.8</v>
      </c>
      <c r="C12" s="62">
        <v>172668.7</v>
      </c>
      <c r="D12" s="62">
        <v>164842.6</v>
      </c>
      <c r="E12" s="62">
        <v>186487.7</v>
      </c>
      <c r="F12" s="5"/>
      <c r="G12" s="10"/>
    </row>
    <row r="13" spans="1:7" ht="15">
      <c r="A13" s="2"/>
      <c r="B13" s="62"/>
      <c r="C13" s="62"/>
      <c r="D13" s="62"/>
      <c r="E13" s="62"/>
      <c r="F13" s="5"/>
      <c r="G13" s="10"/>
    </row>
    <row r="14" spans="1:7" ht="15">
      <c r="A14" s="2" t="s">
        <v>102</v>
      </c>
      <c r="B14" s="62">
        <f>SUM(B15:B19)</f>
        <v>957297.5</v>
      </c>
      <c r="C14" s="62">
        <f>SUM(C15:C19)</f>
        <v>852691</v>
      </c>
      <c r="D14" s="62">
        <f>SUM(D15:D19)</f>
        <v>723452.5</v>
      </c>
      <c r="E14" s="62">
        <f>SUM(E15:E19)</f>
        <v>842544.2</v>
      </c>
      <c r="F14" s="5"/>
      <c r="G14" s="10"/>
    </row>
    <row r="15" spans="1:7" ht="15">
      <c r="A15" s="2" t="s">
        <v>97</v>
      </c>
      <c r="B15" s="62">
        <v>487719.3</v>
      </c>
      <c r="C15" s="62">
        <v>441839.5</v>
      </c>
      <c r="D15" s="62">
        <v>395666</v>
      </c>
      <c r="E15" s="62">
        <v>451803.7</v>
      </c>
      <c r="F15" s="5"/>
      <c r="G15" s="10"/>
    </row>
    <row r="16" spans="1:7" ht="15">
      <c r="A16" s="2" t="s">
        <v>98</v>
      </c>
      <c r="B16" s="62">
        <v>9222.5</v>
      </c>
      <c r="C16" s="62">
        <v>10324</v>
      </c>
      <c r="D16" s="62">
        <v>9497.4</v>
      </c>
      <c r="E16" s="62">
        <v>9855.8</v>
      </c>
      <c r="F16" s="5"/>
      <c r="G16" s="10"/>
    </row>
    <row r="17" spans="1:7" ht="15">
      <c r="A17" s="2" t="s">
        <v>99</v>
      </c>
      <c r="B17" s="62">
        <v>20067.2</v>
      </c>
      <c r="C17" s="62">
        <v>16756.1</v>
      </c>
      <c r="D17" s="62">
        <v>12777.1</v>
      </c>
      <c r="E17" s="62">
        <v>16412.3</v>
      </c>
      <c r="F17" s="5"/>
      <c r="G17" s="10"/>
    </row>
    <row r="18" spans="1:7" ht="15">
      <c r="A18" s="2" t="s">
        <v>100</v>
      </c>
      <c r="B18" s="62">
        <v>11992.2</v>
      </c>
      <c r="C18" s="62">
        <v>10782</v>
      </c>
      <c r="D18" s="62">
        <v>9449.7</v>
      </c>
      <c r="E18" s="62">
        <v>9538.4</v>
      </c>
      <c r="F18" s="5"/>
      <c r="G18" s="10"/>
    </row>
    <row r="19" spans="1:7" ht="15">
      <c r="A19" s="2" t="s">
        <v>101</v>
      </c>
      <c r="B19" s="62">
        <v>428296.3</v>
      </c>
      <c r="C19" s="62">
        <v>372989.4</v>
      </c>
      <c r="D19" s="62">
        <v>296062.3</v>
      </c>
      <c r="E19" s="62">
        <v>354934</v>
      </c>
      <c r="F19" s="5"/>
      <c r="G19" s="10"/>
    </row>
    <row r="20" spans="1:7" ht="15">
      <c r="A20" s="2"/>
      <c r="B20" s="62"/>
      <c r="C20" s="62"/>
      <c r="D20" s="62"/>
      <c r="E20" s="62"/>
      <c r="F20" s="5"/>
      <c r="G20" s="10"/>
    </row>
    <row r="21" spans="1:7" ht="15">
      <c r="A21" s="2" t="s">
        <v>103</v>
      </c>
      <c r="B21" s="62">
        <f>SUM(B22:B26)</f>
        <v>299173.7</v>
      </c>
      <c r="C21" s="62">
        <f>SUM(C22:C26)</f>
        <v>235941.3</v>
      </c>
      <c r="D21" s="62">
        <f>SUM(D22:D26)</f>
        <v>188427.09999999998</v>
      </c>
      <c r="E21" s="62">
        <f>SUM(E22:E26)</f>
        <v>223487.89999999997</v>
      </c>
      <c r="F21" s="5"/>
      <c r="G21" s="10"/>
    </row>
    <row r="22" spans="1:7" ht="15">
      <c r="A22" s="2" t="s">
        <v>97</v>
      </c>
      <c r="B22" s="62">
        <v>155971.6</v>
      </c>
      <c r="C22" s="62">
        <v>131953.9</v>
      </c>
      <c r="D22" s="62">
        <v>119740.3</v>
      </c>
      <c r="E22" s="62">
        <v>135911.4</v>
      </c>
      <c r="F22" s="5"/>
      <c r="G22" s="10"/>
    </row>
    <row r="23" spans="1:7" ht="15">
      <c r="A23" s="2" t="s">
        <v>98</v>
      </c>
      <c r="B23" s="62">
        <v>1846.4</v>
      </c>
      <c r="C23" s="62">
        <v>1452.4</v>
      </c>
      <c r="D23" s="62">
        <v>1312.5</v>
      </c>
      <c r="E23" s="62">
        <v>1205.9</v>
      </c>
      <c r="F23" s="5"/>
      <c r="G23" s="10"/>
    </row>
    <row r="24" spans="1:7" ht="15">
      <c r="A24" s="2" t="s">
        <v>99</v>
      </c>
      <c r="B24" s="62">
        <v>469.3</v>
      </c>
      <c r="C24" s="62">
        <v>339.6</v>
      </c>
      <c r="D24" s="62">
        <v>369.2</v>
      </c>
      <c r="E24" s="62">
        <v>471.4</v>
      </c>
      <c r="F24" s="5"/>
      <c r="G24" s="10"/>
    </row>
    <row r="25" spans="1:7" ht="15">
      <c r="A25" s="2" t="s">
        <v>100</v>
      </c>
      <c r="B25" s="62">
        <v>363.7</v>
      </c>
      <c r="C25" s="62">
        <v>301.7</v>
      </c>
      <c r="D25" s="62">
        <v>225.7</v>
      </c>
      <c r="E25" s="62">
        <v>157.3</v>
      </c>
      <c r="F25" s="5"/>
      <c r="G25" s="10"/>
    </row>
    <row r="26" spans="1:7" ht="15">
      <c r="A26" s="2" t="s">
        <v>101</v>
      </c>
      <c r="B26" s="62">
        <v>140522.7</v>
      </c>
      <c r="C26" s="62">
        <v>101893.7</v>
      </c>
      <c r="D26" s="62">
        <v>66779.4</v>
      </c>
      <c r="E26" s="62">
        <v>85741.9</v>
      </c>
      <c r="F26" s="5"/>
      <c r="G26" s="10"/>
    </row>
    <row r="27" spans="1:7" ht="15">
      <c r="A27" s="2"/>
      <c r="B27" s="62"/>
      <c r="C27" s="62"/>
      <c r="D27" s="62"/>
      <c r="E27" s="62"/>
      <c r="F27" s="5"/>
      <c r="G27" s="10"/>
    </row>
    <row r="28" spans="1:7" ht="15">
      <c r="A28" s="2" t="s">
        <v>104</v>
      </c>
      <c r="B28" s="62">
        <f>SUM(B29:B33)</f>
        <v>113721.9</v>
      </c>
      <c r="C28" s="62">
        <f>SUM(C29:C33)</f>
        <v>107181.6</v>
      </c>
      <c r="D28" s="62">
        <f>SUM(D29:D33)</f>
        <v>100075.4</v>
      </c>
      <c r="E28" s="62">
        <f>SUM(E29:E33)</f>
        <v>103328.1</v>
      </c>
      <c r="F28" s="5"/>
      <c r="G28" s="10"/>
    </row>
    <row r="29" spans="1:7" ht="15">
      <c r="A29" s="2" t="s">
        <v>97</v>
      </c>
      <c r="B29" s="62">
        <v>13210.4</v>
      </c>
      <c r="C29" s="62">
        <v>12635.6</v>
      </c>
      <c r="D29" s="62">
        <v>12707.7</v>
      </c>
      <c r="E29" s="62">
        <v>13554.5</v>
      </c>
      <c r="F29" s="5"/>
      <c r="G29" s="10"/>
    </row>
    <row r="30" spans="1:7" ht="15">
      <c r="A30" s="2" t="s">
        <v>98</v>
      </c>
      <c r="B30" s="62">
        <v>44276.6</v>
      </c>
      <c r="C30" s="62">
        <v>43579.6</v>
      </c>
      <c r="D30" s="62">
        <v>38982.7</v>
      </c>
      <c r="E30" s="62">
        <v>38202.6</v>
      </c>
      <c r="F30" s="5"/>
      <c r="G30" s="10"/>
    </row>
    <row r="31" spans="1:7" ht="15">
      <c r="A31" s="2" t="s">
        <v>99</v>
      </c>
      <c r="B31" s="62">
        <v>9887.8</v>
      </c>
      <c r="C31" s="62">
        <v>8835.2</v>
      </c>
      <c r="D31" s="62">
        <v>9394.9</v>
      </c>
      <c r="E31" s="62">
        <v>9847.1</v>
      </c>
      <c r="F31" s="5"/>
      <c r="G31" s="10"/>
    </row>
    <row r="32" spans="1:7" ht="15">
      <c r="A32" s="2" t="s">
        <v>100</v>
      </c>
      <c r="B32" s="62">
        <v>2503.9</v>
      </c>
      <c r="C32" s="62">
        <v>2136.3</v>
      </c>
      <c r="D32" s="62">
        <v>2410.4</v>
      </c>
      <c r="E32" s="62">
        <v>2710</v>
      </c>
      <c r="F32" s="5"/>
      <c r="G32" s="10"/>
    </row>
    <row r="33" spans="1:7" ht="15">
      <c r="A33" s="2" t="s">
        <v>101</v>
      </c>
      <c r="B33" s="62">
        <v>43843.2</v>
      </c>
      <c r="C33" s="62">
        <v>39994.9</v>
      </c>
      <c r="D33" s="62">
        <v>36579.7</v>
      </c>
      <c r="E33" s="62">
        <v>39013.9</v>
      </c>
      <c r="F33" s="5"/>
      <c r="G33" s="10"/>
    </row>
    <row r="34" spans="1:7" ht="15">
      <c r="A34" s="2"/>
      <c r="B34" s="62"/>
      <c r="C34" s="62"/>
      <c r="D34" s="62"/>
      <c r="E34" s="62"/>
      <c r="F34" s="5"/>
      <c r="G34" s="10"/>
    </row>
    <row r="35" spans="1:7" ht="15">
      <c r="A35" s="2" t="s">
        <v>105</v>
      </c>
      <c r="B35" s="62">
        <f>SUM(B36:B40)</f>
        <v>1707643.5</v>
      </c>
      <c r="C35" s="62">
        <f>SUM(C36:C40)</f>
        <v>1459572.5</v>
      </c>
      <c r="D35" s="62">
        <f>SUM(D36:D40)</f>
        <v>1262490.7999999998</v>
      </c>
      <c r="E35" s="62">
        <f>SUM(E36:E40)</f>
        <v>1453008.2999999998</v>
      </c>
      <c r="F35" s="5"/>
      <c r="G35" s="10"/>
    </row>
    <row r="36" spans="1:7" ht="15">
      <c r="A36" s="2" t="s">
        <v>97</v>
      </c>
      <c r="B36" s="62">
        <v>718768.6</v>
      </c>
      <c r="C36" s="62">
        <v>642260.8</v>
      </c>
      <c r="D36" s="62">
        <v>578028</v>
      </c>
      <c r="E36" s="62">
        <v>661046.2</v>
      </c>
      <c r="F36" s="5"/>
      <c r="G36" s="10"/>
    </row>
    <row r="37" spans="1:7" ht="15">
      <c r="A37" s="2" t="s">
        <v>98</v>
      </c>
      <c r="B37" s="62">
        <v>81185</v>
      </c>
      <c r="C37" s="62">
        <v>78411.7</v>
      </c>
      <c r="D37" s="62">
        <v>75251.2</v>
      </c>
      <c r="E37" s="62">
        <v>75282.6</v>
      </c>
      <c r="F37" s="5"/>
      <c r="G37" s="10"/>
    </row>
    <row r="38" spans="1:7" ht="15">
      <c r="A38" s="2" t="s">
        <v>99</v>
      </c>
      <c r="B38" s="62">
        <v>34662.6</v>
      </c>
      <c r="C38" s="62">
        <v>29762.6</v>
      </c>
      <c r="D38" s="62">
        <v>26771.6</v>
      </c>
      <c r="E38" s="62">
        <v>30996</v>
      </c>
      <c r="F38" s="5"/>
      <c r="G38" s="10"/>
    </row>
    <row r="39" spans="1:7" ht="15">
      <c r="A39" s="2" t="s">
        <v>100</v>
      </c>
      <c r="B39" s="62">
        <v>15346.3</v>
      </c>
      <c r="C39" s="62">
        <v>13670.4</v>
      </c>
      <c r="D39" s="62">
        <v>12519.1</v>
      </c>
      <c r="E39" s="62">
        <v>12888.2</v>
      </c>
      <c r="F39" s="5"/>
      <c r="G39" s="10"/>
    </row>
    <row r="40" spans="1:7" ht="15">
      <c r="A40" s="48" t="s">
        <v>101</v>
      </c>
      <c r="B40" s="95">
        <v>857681</v>
      </c>
      <c r="C40" s="95">
        <v>695467</v>
      </c>
      <c r="D40" s="95">
        <v>569920.9</v>
      </c>
      <c r="E40" s="95">
        <v>672795.3</v>
      </c>
      <c r="F40" s="5"/>
      <c r="G40" s="10"/>
    </row>
    <row r="41" spans="1:7" ht="3.75" customHeight="1">
      <c r="A41" s="2"/>
      <c r="B41" s="62"/>
      <c r="C41" s="62"/>
      <c r="D41" s="62"/>
      <c r="E41" s="62"/>
      <c r="F41" s="5"/>
      <c r="G41" s="10"/>
    </row>
    <row r="42" spans="1:7" ht="13.5" customHeight="1">
      <c r="A42" s="2" t="s">
        <v>213</v>
      </c>
      <c r="B42" s="62"/>
      <c r="C42" s="62"/>
      <c r="D42" s="62"/>
      <c r="E42" s="62"/>
      <c r="F42" s="5"/>
      <c r="G42" s="10"/>
    </row>
    <row r="43" spans="1:7" ht="12.75" customHeight="1">
      <c r="A43" s="2" t="s">
        <v>106</v>
      </c>
      <c r="B43" s="62"/>
      <c r="C43" s="75"/>
      <c r="D43" s="62"/>
      <c r="E43" s="62"/>
      <c r="F43" s="5"/>
      <c r="G43" s="10"/>
    </row>
    <row r="44" spans="1:7" ht="6.75" customHeight="1">
      <c r="A44" s="2"/>
      <c r="B44" s="62"/>
      <c r="C44" s="75"/>
      <c r="D44" s="62"/>
      <c r="E44" s="62"/>
      <c r="F44" s="5"/>
      <c r="G44" s="10"/>
    </row>
    <row r="45" spans="1:7" ht="13.5" customHeight="1">
      <c r="A45" s="144" t="s">
        <v>107</v>
      </c>
      <c r="B45" s="144"/>
      <c r="C45" s="144"/>
      <c r="D45" s="144"/>
      <c r="E45" s="144"/>
      <c r="F45" s="5"/>
      <c r="G45" s="10"/>
    </row>
    <row r="46" spans="1:7" ht="13.5" customHeight="1">
      <c r="A46" s="99" t="s">
        <v>108</v>
      </c>
      <c r="B46" s="99"/>
      <c r="C46" s="99"/>
      <c r="D46" s="99"/>
      <c r="E46" s="99"/>
      <c r="F46" s="5"/>
      <c r="G46" s="10"/>
    </row>
    <row r="47" spans="1:7" ht="6.75" customHeight="1">
      <c r="A47" s="130"/>
      <c r="B47" s="62"/>
      <c r="C47" s="130"/>
      <c r="D47" s="62"/>
      <c r="E47" s="62"/>
      <c r="F47" s="5"/>
      <c r="G47" s="10"/>
    </row>
    <row r="48" spans="1:6" ht="13.5" customHeight="1">
      <c r="A48" s="2" t="s">
        <v>236</v>
      </c>
      <c r="B48" s="62"/>
      <c r="C48" s="130"/>
      <c r="D48" s="62"/>
      <c r="E48" s="62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8" t="s">
        <v>208</v>
      </c>
      <c r="B1" s="48"/>
      <c r="C1" s="48"/>
      <c r="D1" s="95"/>
      <c r="E1" s="100"/>
      <c r="F1" s="37"/>
    </row>
    <row r="2" spans="1:6" ht="15">
      <c r="A2" s="2"/>
      <c r="B2" s="101" t="s">
        <v>215</v>
      </c>
      <c r="C2" s="101" t="s">
        <v>216</v>
      </c>
      <c r="D2" s="101" t="s">
        <v>218</v>
      </c>
      <c r="E2" s="101" t="s">
        <v>218</v>
      </c>
      <c r="F2" s="37"/>
    </row>
    <row r="3" spans="1:6" ht="15">
      <c r="A3" s="55" t="s">
        <v>1</v>
      </c>
      <c r="B3" s="102">
        <v>2020</v>
      </c>
      <c r="C3" s="102">
        <v>2020</v>
      </c>
      <c r="D3" s="102">
        <v>2020</v>
      </c>
      <c r="E3" s="102">
        <v>2019</v>
      </c>
      <c r="F3" s="37"/>
    </row>
    <row r="4" spans="1:6" ht="8.25" customHeight="1">
      <c r="A4" s="59"/>
      <c r="B4" s="72"/>
      <c r="C4" s="72"/>
      <c r="D4" s="72"/>
      <c r="E4" s="72"/>
      <c r="F4" s="37"/>
    </row>
    <row r="5" spans="1:6" ht="15">
      <c r="A5" s="2"/>
      <c r="B5" s="135" t="s">
        <v>53</v>
      </c>
      <c r="C5" s="135"/>
      <c r="D5" s="135"/>
      <c r="E5" s="135"/>
      <c r="F5" s="37"/>
    </row>
    <row r="6" spans="1:6" ht="8.25" customHeight="1">
      <c r="A6" s="2"/>
      <c r="B6" s="50"/>
      <c r="C6" s="66"/>
      <c r="D6" s="66"/>
      <c r="E6" s="50"/>
      <c r="F6" s="37"/>
    </row>
    <row r="7" spans="1:6" ht="15">
      <c r="A7" s="2" t="s">
        <v>96</v>
      </c>
      <c r="B7" s="62">
        <f>SUM(B8:B12)</f>
        <v>220088.4</v>
      </c>
      <c r="C7" s="62">
        <f>SUM(C8:C12)</f>
        <v>217105.09999999998</v>
      </c>
      <c r="D7" s="62">
        <f>SUM(D8:D12)</f>
        <v>199537.59999999998</v>
      </c>
      <c r="E7" s="62">
        <f>SUM(E8:E12)</f>
        <v>235759.2</v>
      </c>
      <c r="F7" s="5"/>
    </row>
    <row r="8" spans="1:6" ht="15">
      <c r="A8" s="2" t="s">
        <v>97</v>
      </c>
      <c r="B8" s="62">
        <v>120235.7</v>
      </c>
      <c r="C8" s="62">
        <v>113818.9</v>
      </c>
      <c r="D8" s="62">
        <v>97374.1</v>
      </c>
      <c r="E8" s="62">
        <v>124215.6</v>
      </c>
      <c r="F8" s="37"/>
    </row>
    <row r="9" spans="1:6" ht="15">
      <c r="A9" s="2" t="s">
        <v>98</v>
      </c>
      <c r="B9" s="62">
        <v>4922.2</v>
      </c>
      <c r="C9" s="62">
        <v>5410.3</v>
      </c>
      <c r="D9" s="62">
        <v>5291.4</v>
      </c>
      <c r="E9" s="62">
        <v>5839.3</v>
      </c>
      <c r="F9" s="37"/>
    </row>
    <row r="10" spans="1:6" ht="15">
      <c r="A10" s="2" t="s">
        <v>99</v>
      </c>
      <c r="B10" s="62">
        <v>2220.2</v>
      </c>
      <c r="C10" s="62">
        <v>2067.5</v>
      </c>
      <c r="D10" s="62">
        <v>2294.5</v>
      </c>
      <c r="E10" s="62">
        <v>2584.7</v>
      </c>
      <c r="F10" s="37"/>
    </row>
    <row r="11" spans="1:6" ht="15">
      <c r="A11" s="2" t="s">
        <v>100</v>
      </c>
      <c r="B11" s="62">
        <v>926.2</v>
      </c>
      <c r="C11" s="62">
        <v>797.4</v>
      </c>
      <c r="D11" s="62">
        <v>1003.7</v>
      </c>
      <c r="E11" s="62">
        <v>1082.6</v>
      </c>
      <c r="F11" s="37"/>
    </row>
    <row r="12" spans="1:6" ht="15">
      <c r="A12" s="2" t="s">
        <v>101</v>
      </c>
      <c r="B12" s="62">
        <v>91784.1</v>
      </c>
      <c r="C12" s="62">
        <v>95011</v>
      </c>
      <c r="D12" s="62">
        <v>93573.9</v>
      </c>
      <c r="E12" s="62">
        <v>102037</v>
      </c>
      <c r="F12" s="37"/>
    </row>
    <row r="13" spans="1:6" ht="15">
      <c r="A13" s="2"/>
      <c r="B13" s="62"/>
      <c r="C13" s="62"/>
      <c r="D13" s="62"/>
      <c r="E13" s="62"/>
      <c r="F13" s="37"/>
    </row>
    <row r="14" spans="1:6" ht="15">
      <c r="A14" s="2" t="s">
        <v>102</v>
      </c>
      <c r="B14" s="62">
        <f>SUM(B15:B19)</f>
        <v>23484.800000000003</v>
      </c>
      <c r="C14" s="62">
        <f>SUM(C15:C19)</f>
        <v>23604</v>
      </c>
      <c r="D14" s="62">
        <f>SUM(D15:D19)</f>
        <v>21582.5</v>
      </c>
      <c r="E14" s="62">
        <f>SUM(E15:E19)</f>
        <v>32528.6</v>
      </c>
      <c r="F14" s="30"/>
    </row>
    <row r="15" spans="1:6" ht="15">
      <c r="A15" s="2" t="s">
        <v>97</v>
      </c>
      <c r="B15" s="62">
        <v>9190.2</v>
      </c>
      <c r="C15" s="62">
        <v>9655</v>
      </c>
      <c r="D15" s="62">
        <v>9174.4</v>
      </c>
      <c r="E15" s="62">
        <v>11920.9</v>
      </c>
      <c r="F15" s="37"/>
    </row>
    <row r="16" spans="1:6" ht="15">
      <c r="A16" s="2" t="s">
        <v>98</v>
      </c>
      <c r="B16" s="62">
        <v>361</v>
      </c>
      <c r="C16" s="62">
        <v>519.4</v>
      </c>
      <c r="D16" s="62">
        <v>353.4</v>
      </c>
      <c r="E16" s="62">
        <v>692.4</v>
      </c>
      <c r="F16" s="37"/>
    </row>
    <row r="17" spans="1:6" ht="15">
      <c r="A17" s="2" t="s">
        <v>99</v>
      </c>
      <c r="B17" s="62">
        <v>2240.2</v>
      </c>
      <c r="C17" s="62">
        <v>1777.3</v>
      </c>
      <c r="D17" s="62">
        <v>1795</v>
      </c>
      <c r="E17" s="62">
        <v>3222.3</v>
      </c>
      <c r="F17" s="37"/>
    </row>
    <row r="18" spans="1:6" ht="15">
      <c r="A18" s="2" t="s">
        <v>100</v>
      </c>
      <c r="B18" s="62">
        <v>1751.5</v>
      </c>
      <c r="C18" s="62">
        <v>1405.6</v>
      </c>
      <c r="D18" s="62">
        <v>1448</v>
      </c>
      <c r="E18" s="62">
        <v>2619.4</v>
      </c>
      <c r="F18" s="37"/>
    </row>
    <row r="19" spans="1:6" ht="15">
      <c r="A19" s="2" t="s">
        <v>101</v>
      </c>
      <c r="B19" s="62">
        <v>9941.9</v>
      </c>
      <c r="C19" s="62">
        <v>10246.7</v>
      </c>
      <c r="D19" s="62">
        <v>8811.7</v>
      </c>
      <c r="E19" s="62">
        <v>14073.6</v>
      </c>
      <c r="F19" s="37"/>
    </row>
    <row r="20" spans="1:6" ht="15">
      <c r="A20" s="2"/>
      <c r="B20" s="62"/>
      <c r="C20" s="62"/>
      <c r="D20" s="62"/>
      <c r="E20" s="62"/>
      <c r="F20" s="37"/>
    </row>
    <row r="21" spans="1:6" ht="15">
      <c r="A21" s="2" t="s">
        <v>103</v>
      </c>
      <c r="B21" s="62">
        <f>SUM(B22:B26)</f>
        <v>4356.1</v>
      </c>
      <c r="C21" s="62">
        <f>SUM(C22:C26)</f>
        <v>4576.9</v>
      </c>
      <c r="D21" s="62">
        <f>SUM(D22:D26)</f>
        <v>4471.700000000001</v>
      </c>
      <c r="E21" s="62">
        <f>SUM(E22:E26)</f>
        <v>4975.1</v>
      </c>
      <c r="F21" s="5"/>
    </row>
    <row r="22" spans="1:6" ht="15">
      <c r="A22" s="2" t="s">
        <v>97</v>
      </c>
      <c r="B22" s="62">
        <v>2222.9</v>
      </c>
      <c r="C22" s="62">
        <v>2324.4</v>
      </c>
      <c r="D22" s="62">
        <v>2355</v>
      </c>
      <c r="E22" s="62">
        <v>2208.6</v>
      </c>
      <c r="F22" s="37"/>
    </row>
    <row r="23" spans="1:6" ht="15">
      <c r="A23" s="2" t="s">
        <v>98</v>
      </c>
      <c r="B23" s="62">
        <v>122.1</v>
      </c>
      <c r="C23" s="62">
        <v>144.2</v>
      </c>
      <c r="D23" s="62">
        <v>114.8</v>
      </c>
      <c r="E23" s="62">
        <v>198.4</v>
      </c>
      <c r="F23" s="37"/>
    </row>
    <row r="24" spans="1:6" ht="15">
      <c r="A24" s="2" t="s">
        <v>99</v>
      </c>
      <c r="B24" s="62">
        <v>52.1</v>
      </c>
      <c r="C24" s="62">
        <v>55.1</v>
      </c>
      <c r="D24" s="62">
        <v>40.6</v>
      </c>
      <c r="E24" s="62">
        <v>49</v>
      </c>
      <c r="F24" s="37"/>
    </row>
    <row r="25" spans="1:6" ht="15">
      <c r="A25" s="2" t="s">
        <v>100</v>
      </c>
      <c r="B25" s="62">
        <v>68.8</v>
      </c>
      <c r="C25" s="62">
        <v>74.4</v>
      </c>
      <c r="D25" s="62">
        <v>37.4</v>
      </c>
      <c r="E25" s="62">
        <v>87.4</v>
      </c>
      <c r="F25" s="37"/>
    </row>
    <row r="26" spans="1:6" ht="15">
      <c r="A26" s="2" t="s">
        <v>101</v>
      </c>
      <c r="B26" s="62">
        <v>1890.2</v>
      </c>
      <c r="C26" s="62">
        <v>1978.8</v>
      </c>
      <c r="D26" s="62">
        <v>1923.9</v>
      </c>
      <c r="E26" s="62">
        <v>2431.7</v>
      </c>
      <c r="F26" s="37"/>
    </row>
    <row r="27" spans="1:6" ht="15">
      <c r="A27" s="2"/>
      <c r="B27" s="62"/>
      <c r="C27" s="62"/>
      <c r="D27" s="62"/>
      <c r="E27" s="62"/>
      <c r="F27" s="37"/>
    </row>
    <row r="28" spans="1:6" ht="15">
      <c r="A28" s="2" t="s">
        <v>104</v>
      </c>
      <c r="B28" s="62">
        <f>SUM(B29:B33)</f>
        <v>20192</v>
      </c>
      <c r="C28" s="62">
        <f>SUM(C29:C33)</f>
        <v>20647.6</v>
      </c>
      <c r="D28" s="62">
        <f>SUM(D29:D33)</f>
        <v>21631</v>
      </c>
      <c r="E28" s="62">
        <f>SUM(E29:E33)</f>
        <v>23336.6</v>
      </c>
      <c r="F28" s="5"/>
    </row>
    <row r="29" spans="1:6" ht="15">
      <c r="A29" s="2" t="s">
        <v>97</v>
      </c>
      <c r="B29" s="62">
        <v>1586.8</v>
      </c>
      <c r="C29" s="62">
        <v>1557.8</v>
      </c>
      <c r="D29" s="62">
        <v>1706</v>
      </c>
      <c r="E29" s="62">
        <v>2016.1</v>
      </c>
      <c r="F29" s="37"/>
    </row>
    <row r="30" spans="1:6" ht="15">
      <c r="A30" s="2" t="s">
        <v>98</v>
      </c>
      <c r="B30" s="62">
        <v>889.1</v>
      </c>
      <c r="C30" s="62">
        <v>845.9</v>
      </c>
      <c r="D30" s="62">
        <v>1069.7</v>
      </c>
      <c r="E30" s="62">
        <v>1075.4</v>
      </c>
      <c r="F30" s="37"/>
    </row>
    <row r="31" spans="1:6" ht="15">
      <c r="A31" s="2" t="s">
        <v>99</v>
      </c>
      <c r="B31" s="62">
        <v>1106.3</v>
      </c>
      <c r="C31" s="62">
        <v>1176.2</v>
      </c>
      <c r="D31" s="62">
        <v>1293.5</v>
      </c>
      <c r="E31" s="62">
        <v>1175.5</v>
      </c>
      <c r="F31" s="37"/>
    </row>
    <row r="32" spans="1:6" ht="15">
      <c r="A32" s="2" t="s">
        <v>100</v>
      </c>
      <c r="B32" s="62">
        <v>44</v>
      </c>
      <c r="C32" s="62">
        <v>42.4</v>
      </c>
      <c r="D32" s="62">
        <v>66.6</v>
      </c>
      <c r="E32" s="62">
        <v>56.4</v>
      </c>
      <c r="F32" s="37"/>
    </row>
    <row r="33" spans="1:6" ht="15">
      <c r="A33" s="2" t="s">
        <v>101</v>
      </c>
      <c r="B33" s="62">
        <v>16565.8</v>
      </c>
      <c r="C33" s="62">
        <v>17025.3</v>
      </c>
      <c r="D33" s="62">
        <v>17495.2</v>
      </c>
      <c r="E33" s="62">
        <v>19013.2</v>
      </c>
      <c r="F33" s="37"/>
    </row>
    <row r="34" spans="1:6" ht="15">
      <c r="A34" s="2"/>
      <c r="B34" s="62"/>
      <c r="C34" s="62"/>
      <c r="D34" s="62"/>
      <c r="E34" s="62"/>
      <c r="F34" s="37"/>
    </row>
    <row r="35" spans="1:6" ht="15">
      <c r="A35" s="2" t="s">
        <v>109</v>
      </c>
      <c r="B35" s="62">
        <f>SUM(B36:B40)</f>
        <v>268405.1</v>
      </c>
      <c r="C35" s="62">
        <f>SUM(C36:C40)</f>
        <v>266276.6</v>
      </c>
      <c r="D35" s="62">
        <f>SUM(D36:D40)</f>
        <v>247577.59999999998</v>
      </c>
      <c r="E35" s="62">
        <f>SUM(E36:E40)</f>
        <v>296792.6</v>
      </c>
      <c r="F35" s="37"/>
    </row>
    <row r="36" spans="1:6" ht="15">
      <c r="A36" s="2" t="s">
        <v>97</v>
      </c>
      <c r="B36" s="62">
        <v>133332.1</v>
      </c>
      <c r="C36" s="62">
        <v>127471.4</v>
      </c>
      <c r="D36" s="62">
        <v>110733.8</v>
      </c>
      <c r="E36" s="62">
        <v>140445.5</v>
      </c>
      <c r="F36" s="37"/>
    </row>
    <row r="37" spans="1:6" ht="15">
      <c r="A37" s="2" t="s">
        <v>98</v>
      </c>
      <c r="B37" s="62">
        <v>6304.8</v>
      </c>
      <c r="C37" s="62">
        <v>6931.4</v>
      </c>
      <c r="D37" s="62">
        <v>6841.5</v>
      </c>
      <c r="E37" s="62">
        <v>7810.4</v>
      </c>
      <c r="F37" s="37"/>
    </row>
    <row r="38" spans="1:6" ht="15">
      <c r="A38" s="2" t="s">
        <v>99</v>
      </c>
      <c r="B38" s="62">
        <v>5628.8</v>
      </c>
      <c r="C38" s="62">
        <v>5087.5</v>
      </c>
      <c r="D38" s="62">
        <v>5436.2</v>
      </c>
      <c r="E38" s="62">
        <v>7036.3</v>
      </c>
      <c r="F38" s="37"/>
    </row>
    <row r="39" spans="1:6" ht="15">
      <c r="A39" s="2" t="s">
        <v>100</v>
      </c>
      <c r="B39" s="62">
        <v>2790.4</v>
      </c>
      <c r="C39" s="62">
        <v>2319.9</v>
      </c>
      <c r="D39" s="62">
        <v>2554.7</v>
      </c>
      <c r="E39" s="62">
        <v>3845.8</v>
      </c>
      <c r="F39" s="37"/>
    </row>
    <row r="40" spans="1:6" ht="15">
      <c r="A40" s="48" t="s">
        <v>101</v>
      </c>
      <c r="B40" s="95">
        <v>120349</v>
      </c>
      <c r="C40" s="95">
        <v>124466.4</v>
      </c>
      <c r="D40" s="95">
        <v>122011.4</v>
      </c>
      <c r="E40" s="95">
        <v>137654.6</v>
      </c>
      <c r="F40" s="37"/>
    </row>
    <row r="41" spans="1:6" ht="3.75" customHeight="1">
      <c r="A41" s="2"/>
      <c r="B41" s="62"/>
      <c r="C41" s="62"/>
      <c r="D41" s="62"/>
      <c r="E41" s="62"/>
      <c r="F41" s="37"/>
    </row>
    <row r="42" spans="1:6" ht="13.5" customHeight="1">
      <c r="A42" s="2" t="s">
        <v>213</v>
      </c>
      <c r="B42" s="62"/>
      <c r="C42" s="62"/>
      <c r="D42" s="62"/>
      <c r="E42" s="62"/>
      <c r="F42" s="37"/>
    </row>
    <row r="43" spans="1:6" ht="13.5" customHeight="1">
      <c r="A43" s="2" t="s">
        <v>106</v>
      </c>
      <c r="B43" s="103"/>
      <c r="C43" s="103"/>
      <c r="D43" s="78"/>
      <c r="E43" s="51"/>
      <c r="F43" s="37"/>
    </row>
    <row r="44" spans="1:6" ht="6.75" customHeight="1">
      <c r="A44" s="130"/>
      <c r="B44" s="51"/>
      <c r="C44" s="51"/>
      <c r="D44" s="78"/>
      <c r="E44" s="51"/>
      <c r="F44" s="37"/>
    </row>
    <row r="45" spans="1:6" ht="13.5" customHeight="1">
      <c r="A45" s="145" t="s">
        <v>107</v>
      </c>
      <c r="B45" s="145"/>
      <c r="C45" s="145"/>
      <c r="D45" s="145"/>
      <c r="E45" s="145"/>
      <c r="F45" s="37"/>
    </row>
    <row r="46" spans="1:6" ht="13.5" customHeight="1">
      <c r="A46" s="79" t="s">
        <v>108</v>
      </c>
      <c r="B46" s="79"/>
      <c r="C46" s="79"/>
      <c r="D46" s="79"/>
      <c r="E46" s="79"/>
      <c r="F46" s="37"/>
    </row>
    <row r="47" spans="1:6" ht="6.75" customHeight="1">
      <c r="A47" s="130"/>
      <c r="B47" s="103"/>
      <c r="C47" s="103"/>
      <c r="D47" s="78"/>
      <c r="E47" s="51"/>
      <c r="F47" s="37"/>
    </row>
    <row r="48" spans="1:6" ht="13.5" customHeight="1">
      <c r="A48" s="2" t="s">
        <v>236</v>
      </c>
      <c r="B48" s="130"/>
      <c r="C48" s="130"/>
      <c r="D48" s="62"/>
      <c r="E48" s="13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104" t="s">
        <v>209</v>
      </c>
      <c r="B1" s="105"/>
      <c r="C1" s="62"/>
      <c r="D1" s="105"/>
      <c r="E1" s="105"/>
      <c r="F1" s="5"/>
    </row>
    <row r="2" spans="1:6" ht="15">
      <c r="A2" s="105"/>
      <c r="B2" s="47" t="s">
        <v>215</v>
      </c>
      <c r="C2" s="47" t="s">
        <v>216</v>
      </c>
      <c r="D2" s="47" t="s">
        <v>218</v>
      </c>
      <c r="E2" s="47" t="s">
        <v>218</v>
      </c>
      <c r="F2" s="5"/>
    </row>
    <row r="3" spans="1:6" ht="15">
      <c r="A3" s="106" t="s">
        <v>110</v>
      </c>
      <c r="B3" s="49">
        <v>2020</v>
      </c>
      <c r="C3" s="49">
        <v>2020</v>
      </c>
      <c r="D3" s="49">
        <v>2020</v>
      </c>
      <c r="E3" s="49">
        <v>2019</v>
      </c>
      <c r="F3" s="5"/>
    </row>
    <row r="4" spans="1:6" ht="8.25" customHeight="1">
      <c r="A4" s="107"/>
      <c r="B4" s="72"/>
      <c r="C4" s="72"/>
      <c r="D4" s="60"/>
      <c r="E4" s="60"/>
      <c r="F4" s="11"/>
    </row>
    <row r="5" spans="1:6" ht="15">
      <c r="A5" s="105"/>
      <c r="B5" s="135" t="s">
        <v>111</v>
      </c>
      <c r="C5" s="135"/>
      <c r="D5" s="135"/>
      <c r="E5" s="135"/>
      <c r="F5" s="16"/>
    </row>
    <row r="6" spans="1:6" ht="7.5" customHeight="1">
      <c r="A6" s="105"/>
      <c r="B6" s="63"/>
      <c r="C6" s="108"/>
      <c r="D6" s="59"/>
      <c r="E6" s="59"/>
      <c r="F6" s="16"/>
    </row>
    <row r="7" spans="1:6" ht="15">
      <c r="A7" s="105" t="s">
        <v>112</v>
      </c>
      <c r="B7" s="72">
        <v>91189.7</v>
      </c>
      <c r="C7" s="72">
        <v>118446.8</v>
      </c>
      <c r="D7" s="72">
        <v>121361.8</v>
      </c>
      <c r="E7" s="62">
        <v>132119</v>
      </c>
      <c r="F7" s="5"/>
    </row>
    <row r="8" spans="1:6" ht="15">
      <c r="A8" s="105" t="s">
        <v>113</v>
      </c>
      <c r="B8" s="72">
        <v>2886.9</v>
      </c>
      <c r="C8" s="72">
        <v>2789.8</v>
      </c>
      <c r="D8" s="72">
        <v>2971.9</v>
      </c>
      <c r="E8" s="62">
        <v>3015.5</v>
      </c>
      <c r="F8" s="5"/>
    </row>
    <row r="9" spans="1:6" ht="15">
      <c r="A9" s="105" t="s">
        <v>114</v>
      </c>
      <c r="B9" s="72">
        <v>4020.9</v>
      </c>
      <c r="C9" s="72">
        <v>7960.3</v>
      </c>
      <c r="D9" s="72">
        <v>8197.3</v>
      </c>
      <c r="E9" s="62">
        <v>9775.8</v>
      </c>
      <c r="F9" s="5"/>
    </row>
    <row r="10" spans="1:6" ht="15">
      <c r="A10" s="105" t="s">
        <v>115</v>
      </c>
      <c r="B10" s="72">
        <v>10988</v>
      </c>
      <c r="C10" s="72">
        <v>14217.1</v>
      </c>
      <c r="D10" s="72">
        <v>14169.1</v>
      </c>
      <c r="E10" s="62">
        <v>14294.2</v>
      </c>
      <c r="F10" s="5"/>
    </row>
    <row r="11" spans="1:6" ht="15">
      <c r="A11" s="105" t="s">
        <v>116</v>
      </c>
      <c r="B11" s="72">
        <v>7546.9</v>
      </c>
      <c r="C11" s="72">
        <v>7287.1</v>
      </c>
      <c r="D11" s="72">
        <v>7751.5</v>
      </c>
      <c r="E11" s="62">
        <v>7873.1</v>
      </c>
      <c r="F11" s="5"/>
    </row>
    <row r="12" spans="1:6" ht="15">
      <c r="A12" s="105" t="s">
        <v>117</v>
      </c>
      <c r="B12" s="72">
        <v>6476.2</v>
      </c>
      <c r="C12" s="72">
        <v>10393.1</v>
      </c>
      <c r="D12" s="72">
        <v>13104.1</v>
      </c>
      <c r="E12" s="62">
        <v>13539.3</v>
      </c>
      <c r="F12" s="5"/>
    </row>
    <row r="13" spans="1:6" ht="15">
      <c r="A13" s="105" t="s">
        <v>118</v>
      </c>
      <c r="B13" s="72">
        <v>17321.5</v>
      </c>
      <c r="C13" s="72">
        <v>25902</v>
      </c>
      <c r="D13" s="72">
        <v>24457.3</v>
      </c>
      <c r="E13" s="62">
        <v>26061.9</v>
      </c>
      <c r="F13" s="5"/>
    </row>
    <row r="14" spans="1:6" ht="15">
      <c r="A14" s="105" t="s">
        <v>119</v>
      </c>
      <c r="B14" s="72">
        <v>26927.7</v>
      </c>
      <c r="C14" s="72">
        <v>30391.3</v>
      </c>
      <c r="D14" s="72">
        <v>29168.5</v>
      </c>
      <c r="E14" s="62">
        <v>37830</v>
      </c>
      <c r="F14" s="5"/>
    </row>
    <row r="15" spans="1:6" ht="15">
      <c r="A15" s="105" t="s">
        <v>120</v>
      </c>
      <c r="B15" s="72">
        <v>14949</v>
      </c>
      <c r="C15" s="72">
        <v>19433.7</v>
      </c>
      <c r="D15" s="72">
        <v>21497.8</v>
      </c>
      <c r="E15" s="62">
        <v>19629.9</v>
      </c>
      <c r="F15" s="5"/>
    </row>
    <row r="16" spans="1:6" ht="15">
      <c r="A16" s="105" t="s">
        <v>121</v>
      </c>
      <c r="B16" s="72">
        <v>4143.6</v>
      </c>
      <c r="C16" s="72">
        <v>3575.4</v>
      </c>
      <c r="D16" s="72">
        <v>3830.6</v>
      </c>
      <c r="E16" s="62">
        <v>4936.5</v>
      </c>
      <c r="F16" s="5"/>
    </row>
    <row r="17" spans="1:6" ht="15">
      <c r="A17" s="105" t="s">
        <v>122</v>
      </c>
      <c r="B17" s="72">
        <v>1529.9</v>
      </c>
      <c r="C17" s="72">
        <v>1518</v>
      </c>
      <c r="D17" s="72">
        <v>1624.9</v>
      </c>
      <c r="E17" s="62">
        <v>1964.1</v>
      </c>
      <c r="F17" s="5"/>
    </row>
    <row r="18" spans="1:6" ht="15">
      <c r="A18" s="105" t="s">
        <v>123</v>
      </c>
      <c r="B18" s="72">
        <v>2423.3</v>
      </c>
      <c r="C18" s="72">
        <v>1806.5</v>
      </c>
      <c r="D18" s="72">
        <v>1920.2</v>
      </c>
      <c r="E18" s="62">
        <v>2683.7</v>
      </c>
      <c r="F18" s="5"/>
    </row>
    <row r="19" spans="1:6" ht="15">
      <c r="A19" s="105" t="s">
        <v>124</v>
      </c>
      <c r="B19" s="72">
        <v>16567.6</v>
      </c>
      <c r="C19" s="72">
        <v>16853.6</v>
      </c>
      <c r="D19" s="72">
        <v>17137</v>
      </c>
      <c r="E19" s="62">
        <v>17366.9</v>
      </c>
      <c r="F19" s="5"/>
    </row>
    <row r="20" spans="1:6" ht="15">
      <c r="A20" s="105" t="s">
        <v>125</v>
      </c>
      <c r="B20" s="72">
        <v>931.6</v>
      </c>
      <c r="C20" s="72">
        <v>1112.3</v>
      </c>
      <c r="D20" s="72">
        <v>1308</v>
      </c>
      <c r="E20" s="62">
        <v>1224.1</v>
      </c>
      <c r="F20" s="5"/>
    </row>
    <row r="21" spans="1:6" ht="15">
      <c r="A21" s="105" t="s">
        <v>126</v>
      </c>
      <c r="B21" s="72">
        <v>1735.6</v>
      </c>
      <c r="C21" s="72">
        <v>1646.4</v>
      </c>
      <c r="D21" s="72">
        <v>1627</v>
      </c>
      <c r="E21" s="62">
        <v>2053.9</v>
      </c>
      <c r="F21" s="5"/>
    </row>
    <row r="22" spans="1:6" ht="15">
      <c r="A22" s="105" t="s">
        <v>127</v>
      </c>
      <c r="B22" s="72">
        <v>1509</v>
      </c>
      <c r="C22" s="72">
        <v>2027.3</v>
      </c>
      <c r="D22" s="72">
        <v>1619.5</v>
      </c>
      <c r="E22" s="62">
        <v>1719.9</v>
      </c>
      <c r="F22" s="5"/>
    </row>
    <row r="23" spans="1:6" ht="15">
      <c r="A23" s="105" t="s">
        <v>128</v>
      </c>
      <c r="B23" s="72">
        <v>10015.4</v>
      </c>
      <c r="C23" s="72">
        <v>9745.1</v>
      </c>
      <c r="D23" s="72">
        <v>9865.9</v>
      </c>
      <c r="E23" s="62">
        <v>9453.6</v>
      </c>
      <c r="F23" s="5"/>
    </row>
    <row r="24" spans="1:6" ht="15">
      <c r="A24" s="105" t="s">
        <v>129</v>
      </c>
      <c r="B24" s="72">
        <v>588637.4</v>
      </c>
      <c r="C24" s="72">
        <v>488836.4</v>
      </c>
      <c r="D24" s="72">
        <v>420721.9</v>
      </c>
      <c r="E24" s="62">
        <v>489373.3</v>
      </c>
      <c r="F24" s="5"/>
    </row>
    <row r="25" spans="1:6" ht="15">
      <c r="A25" s="105" t="s">
        <v>130</v>
      </c>
      <c r="B25" s="72">
        <v>1183.7</v>
      </c>
      <c r="C25" s="72">
        <v>1146.9</v>
      </c>
      <c r="D25" s="72">
        <v>1187</v>
      </c>
      <c r="E25" s="62">
        <v>1189</v>
      </c>
      <c r="F25" s="5"/>
    </row>
    <row r="26" spans="1:6" ht="15">
      <c r="A26" s="105" t="s">
        <v>131</v>
      </c>
      <c r="B26" s="72">
        <v>69570.7</v>
      </c>
      <c r="C26" s="72">
        <v>62649.5</v>
      </c>
      <c r="D26" s="72">
        <v>61694.1</v>
      </c>
      <c r="E26" s="62">
        <v>67489.7</v>
      </c>
      <c r="F26" s="5"/>
    </row>
    <row r="27" spans="1:6" ht="15">
      <c r="A27" s="105" t="s">
        <v>132</v>
      </c>
      <c r="B27" s="72">
        <v>23218.3</v>
      </c>
      <c r="C27" s="72">
        <v>22284.9</v>
      </c>
      <c r="D27" s="72">
        <v>21849.3</v>
      </c>
      <c r="E27" s="62">
        <v>17197.9</v>
      </c>
      <c r="F27" s="5"/>
    </row>
    <row r="28" spans="1:6" ht="15">
      <c r="A28" s="105" t="s">
        <v>133</v>
      </c>
      <c r="B28" s="72">
        <v>205427.8</v>
      </c>
      <c r="C28" s="72">
        <v>141704.6</v>
      </c>
      <c r="D28" s="72">
        <v>75176.4</v>
      </c>
      <c r="E28" s="62">
        <v>131776.6</v>
      </c>
      <c r="F28" s="5"/>
    </row>
    <row r="29" spans="1:6" ht="15">
      <c r="A29" s="105" t="s">
        <v>135</v>
      </c>
      <c r="B29" s="72">
        <v>90050.6</v>
      </c>
      <c r="C29" s="72">
        <v>89021.8</v>
      </c>
      <c r="D29" s="72">
        <v>87856.4</v>
      </c>
      <c r="E29" s="62">
        <v>94774.3</v>
      </c>
      <c r="F29" s="5"/>
    </row>
    <row r="30" spans="1:6" ht="15">
      <c r="A30" s="105" t="s">
        <v>136</v>
      </c>
      <c r="B30" s="72">
        <v>21972.2</v>
      </c>
      <c r="C30" s="72">
        <v>19391.8</v>
      </c>
      <c r="D30" s="72">
        <v>19252.1</v>
      </c>
      <c r="E30" s="62">
        <v>21334.9</v>
      </c>
      <c r="F30" s="5"/>
    </row>
    <row r="31" spans="1:6" ht="15">
      <c r="A31" s="105" t="s">
        <v>137</v>
      </c>
      <c r="B31" s="72">
        <v>523.3</v>
      </c>
      <c r="C31" s="72">
        <v>713.7</v>
      </c>
      <c r="D31" s="72">
        <v>513.1</v>
      </c>
      <c r="E31" s="62">
        <v>449</v>
      </c>
      <c r="F31" s="5"/>
    </row>
    <row r="32" spans="1:6" ht="15">
      <c r="A32" s="105" t="s">
        <v>138</v>
      </c>
      <c r="B32" s="72">
        <v>890</v>
      </c>
      <c r="C32" s="72">
        <v>901</v>
      </c>
      <c r="D32" s="72">
        <v>974.9</v>
      </c>
      <c r="E32" s="62">
        <v>1169.9</v>
      </c>
      <c r="F32" s="5"/>
    </row>
    <row r="33" spans="1:6" ht="15">
      <c r="A33" s="105" t="s">
        <v>139</v>
      </c>
      <c r="B33" s="72">
        <v>6522.5</v>
      </c>
      <c r="C33" s="72">
        <v>7467.4</v>
      </c>
      <c r="D33" s="72">
        <v>6448.9</v>
      </c>
      <c r="E33" s="62">
        <v>7044.1</v>
      </c>
      <c r="F33" s="5"/>
    </row>
    <row r="34" spans="1:6" ht="15">
      <c r="A34" s="105" t="s">
        <v>140</v>
      </c>
      <c r="B34" s="72">
        <v>2113.9</v>
      </c>
      <c r="C34" s="72">
        <v>2104.7</v>
      </c>
      <c r="D34" s="72">
        <v>1903.6</v>
      </c>
      <c r="E34" s="62">
        <v>2080</v>
      </c>
      <c r="F34" s="5"/>
    </row>
    <row r="35" spans="1:6" ht="15">
      <c r="A35" s="105" t="s">
        <v>141</v>
      </c>
      <c r="B35" s="72">
        <v>66283.7</v>
      </c>
      <c r="C35" s="72">
        <v>57614.1</v>
      </c>
      <c r="D35" s="72">
        <v>62345.1</v>
      </c>
      <c r="E35" s="62">
        <v>65573.9</v>
      </c>
      <c r="F35" s="5"/>
    </row>
    <row r="36" spans="1:6" ht="15">
      <c r="A36" s="105" t="s">
        <v>142</v>
      </c>
      <c r="B36" s="72">
        <v>2330.8</v>
      </c>
      <c r="C36" s="72">
        <v>1915.9</v>
      </c>
      <c r="D36" s="72">
        <v>2506</v>
      </c>
      <c r="E36" s="62">
        <v>3370.6</v>
      </c>
      <c r="F36" s="5"/>
    </row>
    <row r="37" spans="1:6" ht="15">
      <c r="A37" s="105" t="s">
        <v>143</v>
      </c>
      <c r="B37" s="72">
        <v>4716.1</v>
      </c>
      <c r="C37" s="72">
        <v>4058.2</v>
      </c>
      <c r="D37" s="72">
        <v>5229.6</v>
      </c>
      <c r="E37" s="62">
        <v>5793.5</v>
      </c>
      <c r="F37" s="5"/>
    </row>
    <row r="38" spans="1:6" ht="15">
      <c r="A38" s="105" t="s">
        <v>144</v>
      </c>
      <c r="B38" s="72">
        <v>9588.1</v>
      </c>
      <c r="C38" s="72">
        <v>7565.6</v>
      </c>
      <c r="D38" s="72">
        <v>7181.1</v>
      </c>
      <c r="E38" s="62">
        <v>7945.4</v>
      </c>
      <c r="F38" s="5"/>
    </row>
    <row r="39" spans="1:6" ht="15">
      <c r="A39" s="105" t="s">
        <v>145</v>
      </c>
      <c r="B39" s="72">
        <v>1508.4</v>
      </c>
      <c r="C39" s="72">
        <v>1008.6</v>
      </c>
      <c r="D39" s="72">
        <v>1095.1</v>
      </c>
      <c r="E39" s="62">
        <v>1185.1</v>
      </c>
      <c r="F39" s="5"/>
    </row>
    <row r="40" spans="1:6" ht="15">
      <c r="A40" s="105" t="s">
        <v>146</v>
      </c>
      <c r="B40" s="72">
        <v>4217.3</v>
      </c>
      <c r="C40" s="72">
        <v>4253.4</v>
      </c>
      <c r="D40" s="72">
        <v>4861.1</v>
      </c>
      <c r="E40" s="62">
        <v>4665</v>
      </c>
      <c r="F40" s="5"/>
    </row>
    <row r="41" spans="1:6" ht="15">
      <c r="A41" s="105" t="s">
        <v>147</v>
      </c>
      <c r="B41" s="72">
        <v>75472.1</v>
      </c>
      <c r="C41" s="72">
        <v>62548.9</v>
      </c>
      <c r="D41" s="72">
        <v>58610.8</v>
      </c>
      <c r="E41" s="62">
        <v>54736.5</v>
      </c>
      <c r="F41" s="5"/>
    </row>
    <row r="42" spans="1:6" ht="15">
      <c r="A42" s="105" t="s">
        <v>148</v>
      </c>
      <c r="B42" s="72">
        <v>45.9</v>
      </c>
      <c r="C42" s="72">
        <v>21.7</v>
      </c>
      <c r="D42" s="72">
        <v>39.9</v>
      </c>
      <c r="E42" s="62">
        <v>62.1</v>
      </c>
      <c r="F42" s="5"/>
    </row>
    <row r="43" spans="1:6" ht="15">
      <c r="A43" s="105" t="s">
        <v>149</v>
      </c>
      <c r="B43" s="72">
        <v>18184.4</v>
      </c>
      <c r="C43" s="72">
        <v>14526.8</v>
      </c>
      <c r="D43" s="72">
        <v>14936.8</v>
      </c>
      <c r="E43" s="62">
        <v>17188.3</v>
      </c>
      <c r="F43" s="5"/>
    </row>
    <row r="44" spans="1:6" ht="15">
      <c r="A44" s="105" t="s">
        <v>150</v>
      </c>
      <c r="B44" s="72">
        <v>6864</v>
      </c>
      <c r="C44" s="72">
        <v>5729.1</v>
      </c>
      <c r="D44" s="72">
        <v>6094.4</v>
      </c>
      <c r="E44" s="62">
        <v>7639.4</v>
      </c>
      <c r="F44" s="5"/>
    </row>
    <row r="45" spans="1:6" ht="15">
      <c r="A45" s="105" t="s">
        <v>220</v>
      </c>
      <c r="B45" s="72">
        <v>1410.4</v>
      </c>
      <c r="C45" s="72">
        <v>1741.9</v>
      </c>
      <c r="D45" s="72">
        <v>1885</v>
      </c>
      <c r="E45" s="62">
        <v>1521.9</v>
      </c>
      <c r="F45" s="5"/>
    </row>
    <row r="46" spans="1:6" ht="15">
      <c r="A46" s="105" t="s">
        <v>151</v>
      </c>
      <c r="B46" s="72">
        <v>4466.3</v>
      </c>
      <c r="C46" s="72">
        <v>2163.2</v>
      </c>
      <c r="D46" s="72">
        <v>2466.5</v>
      </c>
      <c r="E46" s="62">
        <v>3279.7</v>
      </c>
      <c r="F46" s="5"/>
    </row>
    <row r="47" spans="1:6" ht="15">
      <c r="A47" s="105" t="s">
        <v>152</v>
      </c>
      <c r="B47" s="72">
        <v>2125.7</v>
      </c>
      <c r="C47" s="72">
        <v>1714</v>
      </c>
      <c r="D47" s="72">
        <v>1388.1</v>
      </c>
      <c r="E47" s="62">
        <v>1244.6</v>
      </c>
      <c r="F47" s="5"/>
    </row>
    <row r="48" spans="1:6" ht="15">
      <c r="A48" s="105" t="s">
        <v>199</v>
      </c>
      <c r="B48" s="72">
        <v>2078.1</v>
      </c>
      <c r="C48" s="72">
        <v>2085.4</v>
      </c>
      <c r="D48" s="72">
        <v>1806.7</v>
      </c>
      <c r="E48" s="62">
        <v>1780.8</v>
      </c>
      <c r="F48" s="5"/>
    </row>
    <row r="49" spans="1:6" ht="15">
      <c r="A49" s="105" t="s">
        <v>153</v>
      </c>
      <c r="B49" s="72">
        <v>616.5</v>
      </c>
      <c r="C49" s="72">
        <v>440.5</v>
      </c>
      <c r="D49" s="72">
        <v>578.1</v>
      </c>
      <c r="E49" s="62">
        <v>808.2</v>
      </c>
      <c r="F49" s="5"/>
    </row>
    <row r="50" spans="1:6" ht="15.75" customHeight="1">
      <c r="A50" s="104" t="s">
        <v>154</v>
      </c>
      <c r="B50" s="109">
        <v>718768.6</v>
      </c>
      <c r="C50" s="109">
        <v>642260.8</v>
      </c>
      <c r="D50" s="109">
        <v>578028</v>
      </c>
      <c r="E50" s="95">
        <v>661046.2</v>
      </c>
      <c r="F50" s="5"/>
    </row>
    <row r="51" spans="1:6" ht="3.75" customHeight="1">
      <c r="A51" s="105"/>
      <c r="B51" s="62"/>
      <c r="C51" s="62"/>
      <c r="D51" s="110"/>
      <c r="E51" s="110"/>
      <c r="F51" s="5"/>
    </row>
    <row r="52" spans="1:6" ht="13.5" customHeight="1">
      <c r="A52" s="105" t="s">
        <v>213</v>
      </c>
      <c r="B52" s="105"/>
      <c r="C52" s="62"/>
      <c r="D52" s="105"/>
      <c r="E52" s="105"/>
      <c r="F52" s="5"/>
    </row>
    <row r="53" spans="1:6" ht="13.5" customHeight="1">
      <c r="A53" s="105" t="s">
        <v>221</v>
      </c>
      <c r="B53" s="105"/>
      <c r="C53" s="62"/>
      <c r="D53" s="105"/>
      <c r="E53" s="105"/>
      <c r="F53" s="5"/>
    </row>
    <row r="54" spans="1:6" ht="6.75" customHeight="1">
      <c r="A54" s="105"/>
      <c r="B54" s="105"/>
      <c r="C54" s="62"/>
      <c r="D54" s="105"/>
      <c r="E54" s="105"/>
      <c r="F54" s="5"/>
    </row>
    <row r="55" spans="1:6" ht="13.5" customHeight="1">
      <c r="A55" s="146" t="s">
        <v>155</v>
      </c>
      <c r="B55" s="146"/>
      <c r="C55" s="146"/>
      <c r="D55" s="146"/>
      <c r="E55" s="146"/>
      <c r="F55" s="5"/>
    </row>
    <row r="56" spans="1:6" ht="13.5" customHeight="1">
      <c r="A56" s="111" t="s">
        <v>108</v>
      </c>
      <c r="B56" s="111"/>
      <c r="C56" s="111"/>
      <c r="D56" s="111"/>
      <c r="E56" s="111"/>
      <c r="F56" s="5"/>
    </row>
    <row r="57" spans="1:6" ht="6.75" customHeight="1">
      <c r="A57" s="75"/>
      <c r="B57" s="105"/>
      <c r="C57" s="62"/>
      <c r="D57" s="105"/>
      <c r="E57" s="105"/>
      <c r="F57" s="5"/>
    </row>
    <row r="58" spans="1:5" ht="13.5" customHeight="1">
      <c r="A58" s="105" t="s">
        <v>236</v>
      </c>
      <c r="B58" s="75"/>
      <c r="C58" s="62"/>
      <c r="D58" s="75"/>
      <c r="E58" s="75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2020-05-14T12:18:58Z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